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05\"/>
    </mc:Choice>
  </mc:AlternateContent>
  <xr:revisionPtr revIDLastSave="0" documentId="13_ncr:1_{830CE833-380B-4479-B51B-34907C9471A8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1" sheetId="1" r:id="rId1"/>
  </sheets>
  <definedNames>
    <definedName name="_xlnm.Print_Area" localSheetId="0">Sheet1!$A$1:$G$109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7" i="1" l="1"/>
  <c r="E86" i="1"/>
  <c r="E45" i="1"/>
  <c r="E81" i="1"/>
  <c r="E75" i="1"/>
  <c r="E61" i="1"/>
  <c r="E43" i="1"/>
  <c r="E29" i="1"/>
  <c r="E24" i="1"/>
  <c r="B109" i="1" l="1"/>
  <c r="E93" i="1"/>
  <c r="E94" i="1" l="1"/>
</calcChain>
</file>

<file path=xl/sharedStrings.xml><?xml version="1.0" encoding="utf-8"?>
<sst xmlns="http://schemas.openxmlformats.org/spreadsheetml/2006/main" count="501" uniqueCount="289">
  <si>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</si>
  <si>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</si>
  <si>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</si>
  <si>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</si>
  <si>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</si>
  <si>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</si>
  <si>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</si>
  <si>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</si>
  <si>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</si>
  <si>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</si>
  <si>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A1 HRVATSKA D.O.O.</t>
  </si>
  <si>
    <t>29524210204</t>
  </si>
  <si>
    <t>ZAGREB</t>
  </si>
  <si>
    <t>3231</t>
  </si>
  <si>
    <t>USLUGE TELEFONA,POŠTE I PRIJEVOZA</t>
  </si>
  <si>
    <t>2.</t>
  </si>
  <si>
    <t>ROVINJ</t>
  </si>
  <si>
    <t>3221</t>
  </si>
  <si>
    <t>UREDSKI MATERIJAL I OSTALI MATERIJALNI RASHODI</t>
  </si>
  <si>
    <t>5.</t>
  </si>
  <si>
    <t>BUZET</t>
  </si>
  <si>
    <t>6.</t>
  </si>
  <si>
    <t>7.</t>
  </si>
  <si>
    <t>8.</t>
  </si>
  <si>
    <t>3235</t>
  </si>
  <si>
    <t>ZAKUPNINE I NAJAMNINE</t>
  </si>
  <si>
    <t>10.</t>
  </si>
  <si>
    <t>11.</t>
  </si>
  <si>
    <t>3234</t>
  </si>
  <si>
    <t>KOMUNALNE USLUGE</t>
  </si>
  <si>
    <t>15.</t>
  </si>
  <si>
    <t>3223</t>
  </si>
  <si>
    <t>ENERGIJA</t>
  </si>
  <si>
    <t>HEP OPSKRBA D.O.O.</t>
  </si>
  <si>
    <t>63073332379</t>
  </si>
  <si>
    <t>3239</t>
  </si>
  <si>
    <t>OSTALE USLUGE</t>
  </si>
  <si>
    <t>INA INDUSTRIJA NAFTE D.D. ZAGREB</t>
  </si>
  <si>
    <t>27759560625</t>
  </si>
  <si>
    <t>ISTARSKI VODOVOD D.O.O. BUZET</t>
  </si>
  <si>
    <t>13269963589</t>
  </si>
  <si>
    <t>RIJEKA</t>
  </si>
  <si>
    <t>UKUPNO:</t>
  </si>
  <si>
    <t/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</si>
  <si>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</si>
  <si>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</si>
  <si>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</si>
  <si>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</si>
  <si>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</si>
  <si>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</si>
  <si>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</si>
  <si>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</si>
  <si>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</si>
  <si>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</si>
  <si>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</si>
  <si>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</si>
  <si>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LC STUDIO</t>
  </si>
  <si>
    <t>MEDIS prodaja i servis medicinskih i lab.aparata</t>
  </si>
  <si>
    <t>13.</t>
  </si>
  <si>
    <t>4.</t>
  </si>
  <si>
    <t>9.</t>
  </si>
  <si>
    <t>naknade za bolest, invalidnost i smrtni slučaj, regres</t>
  </si>
  <si>
    <t>3222</t>
  </si>
  <si>
    <t>MATERIJAL I SIROVINE</t>
  </si>
  <si>
    <t>PAZIN</t>
  </si>
  <si>
    <t>PULA</t>
  </si>
  <si>
    <t>16.</t>
  </si>
  <si>
    <t>17.</t>
  </si>
  <si>
    <t>3224</t>
  </si>
  <si>
    <t>MATERIJAL I DIJELOVI ZA TEKUĆE I INVEST.ODRŽAVANJE</t>
  </si>
  <si>
    <t>20.</t>
  </si>
  <si>
    <t>21.</t>
  </si>
  <si>
    <t>22.</t>
  </si>
  <si>
    <t>23.</t>
  </si>
  <si>
    <t>24.</t>
  </si>
  <si>
    <t>26.</t>
  </si>
  <si>
    <t>27.</t>
  </si>
  <si>
    <t>3236</t>
  </si>
  <si>
    <t>ZDRAVSTVENE I VETERINARSKE USLUGE</t>
  </si>
  <si>
    <t>28.</t>
  </si>
  <si>
    <t>29.</t>
  </si>
  <si>
    <t>IZVAN KRUGA D.O.O.</t>
  </si>
  <si>
    <t>97408559459</t>
  </si>
  <si>
    <t>HRELJIN</t>
  </si>
  <si>
    <t>31.</t>
  </si>
  <si>
    <t>32.</t>
  </si>
  <si>
    <t>33.</t>
  </si>
  <si>
    <t>3232</t>
  </si>
  <si>
    <t>USLUGE TEKUĆEG I INVESTICIJSKOG ODRŽAVANJA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</si>
  <si>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</si>
  <si>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</si>
  <si>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</si>
  <si>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</si>
  <si>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</si>
  <si>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</si>
  <si>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</si>
  <si>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</si>
  <si>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</si>
  <si>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</si>
  <si>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</si>
  <si>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PERT D.O.O. RIJEKA</t>
  </si>
  <si>
    <t>42255248046</t>
  </si>
  <si>
    <t>VALALTA D.D. ROVINJ</t>
  </si>
  <si>
    <t>94300736117</t>
  </si>
  <si>
    <t>VINDIJA D.D. Varaždin</t>
  </si>
  <si>
    <t>44138062462</t>
  </si>
  <si>
    <t>VARAŽDIN</t>
  </si>
  <si>
    <t>WEBUS d.o.o.</t>
  </si>
  <si>
    <t>60404924082</t>
  </si>
  <si>
    <t>OSIJEK</t>
  </si>
  <si>
    <t>KLASTER ZDRAVSTVENOG TURIZMA KVARNERA</t>
  </si>
  <si>
    <t>38281545411</t>
  </si>
  <si>
    <t>OPATIJA</t>
  </si>
  <si>
    <t>LEDO PLUS d.o.o.</t>
  </si>
  <si>
    <t>07179054100</t>
  </si>
  <si>
    <t>PRODUKT KOMERC d.o.o.</t>
  </si>
  <si>
    <t>87514740647</t>
  </si>
  <si>
    <t>VOĆE PULA d.o.o.</t>
  </si>
  <si>
    <t>11234370716</t>
  </si>
  <si>
    <t>3294</t>
  </si>
  <si>
    <t>ČLANARINE</t>
  </si>
  <si>
    <t>4124</t>
  </si>
  <si>
    <t>OSTALA PRAVA</t>
  </si>
  <si>
    <t>BRIONKA D.D. PULA</t>
  </si>
  <si>
    <t>45422293596</t>
  </si>
  <si>
    <t>CONTAINEX CONTAINER - HANDELSGESELLSCHAFT m.b.H</t>
  </si>
  <si>
    <t>ATU19206605</t>
  </si>
  <si>
    <t>WIENER NEUDORF</t>
  </si>
  <si>
    <t>EICO D.O.O ROVINJ</t>
  </si>
  <si>
    <t>50067726087</t>
  </si>
  <si>
    <t>FINA FINANCIJSKA AGENCIJA</t>
  </si>
  <si>
    <t>85821130368</t>
  </si>
  <si>
    <t>HP-HRVATSKA POŠTA D.D. - PULA</t>
  </si>
  <si>
    <t>87311810356</t>
  </si>
  <si>
    <t>ISTARSKI DOMOVI ZDRAVLJA</t>
  </si>
  <si>
    <t>99092064857</t>
  </si>
  <si>
    <t>43.</t>
  </si>
  <si>
    <t>44.</t>
  </si>
  <si>
    <t>45.</t>
  </si>
  <si>
    <t>46.</t>
  </si>
  <si>
    <t>47.</t>
  </si>
  <si>
    <t>48.</t>
  </si>
  <si>
    <t>49.</t>
  </si>
  <si>
    <t>KOMUNALNI SERVIS D.O.O. ROVINJ</t>
  </si>
  <si>
    <t>22751868617</t>
  </si>
  <si>
    <t>50.</t>
  </si>
  <si>
    <t>51.</t>
  </si>
  <si>
    <t>LIFT USLUGA PAČIĆ, obrt za servisiranje i montažu liftova, vl. Petar Pačić</t>
  </si>
  <si>
    <t>20423854551</t>
  </si>
  <si>
    <t>MEDICAL INTERTRADE d.o.o</t>
  </si>
  <si>
    <t>04492664153</t>
  </si>
  <si>
    <t>SVETA NEDELJA</t>
  </si>
  <si>
    <t>NASTAVNI ZAVOD ZA JAVNO ZDRAVSTVO IŽ</t>
  </si>
  <si>
    <t>90629578695</t>
  </si>
  <si>
    <t>SOL CROATIA DOO</t>
  </si>
  <si>
    <t>78830943478</t>
  </si>
  <si>
    <t>UDRUGA POSLODAVACA U ZDRAVSTVU ZAGREB</t>
  </si>
  <si>
    <t>32787730056</t>
  </si>
  <si>
    <t>3299</t>
  </si>
  <si>
    <t>OSTALI NESPOMENUTI RASHODI POSLOVANJA</t>
  </si>
  <si>
    <t>ARTHREX ADRIA d.o.o.</t>
  </si>
  <si>
    <t>40437576100</t>
  </si>
  <si>
    <t>18.</t>
  </si>
  <si>
    <t>LOHMANN &amp; RAUSCHER D.O.O. ZAGREB</t>
  </si>
  <si>
    <t>65605433360</t>
  </si>
  <si>
    <t>CROATIA OSIGURANJE D.D. PULA</t>
  </si>
  <si>
    <t>26187994862</t>
  </si>
  <si>
    <t>19.</t>
  </si>
  <si>
    <t>25.</t>
  </si>
  <si>
    <t>3292</t>
  </si>
  <si>
    <t>PREMIJE OSIGURANJA</t>
  </si>
  <si>
    <t>30.</t>
  </si>
  <si>
    <t>3431</t>
  </si>
  <si>
    <t>BANKARSKE USLUGE I USLUGE PLATNOG PROMETA</t>
  </si>
  <si>
    <t>A.B. SERVIS I USLUGE D.O.O.</t>
  </si>
  <si>
    <t>85701965793</t>
  </si>
  <si>
    <t>ELEKTRONIČAR D.O.O. ZAGREB</t>
  </si>
  <si>
    <t>13970735570</t>
  </si>
  <si>
    <t>GRATIS D.O.O. IVETIĆI</t>
  </si>
  <si>
    <t>49713752334</t>
  </si>
  <si>
    <t>TINJAN</t>
  </si>
  <si>
    <t>4224</t>
  </si>
  <si>
    <t>MEDICINSKA I LABORATORIJSKA OPREMA</t>
  </si>
  <si>
    <t>52.</t>
  </si>
  <si>
    <t>62.</t>
  </si>
  <si>
    <t>71.</t>
  </si>
  <si>
    <t>72.</t>
  </si>
  <si>
    <t>53.</t>
  </si>
  <si>
    <t>63.</t>
  </si>
  <si>
    <t>73.</t>
  </si>
  <si>
    <t>54.</t>
  </si>
  <si>
    <t>55.</t>
  </si>
  <si>
    <t>61.</t>
  </si>
  <si>
    <t>57.</t>
  </si>
  <si>
    <t>66.</t>
  </si>
  <si>
    <t>74.</t>
  </si>
  <si>
    <t>58.</t>
  </si>
  <si>
    <t>59.</t>
  </si>
  <si>
    <t>60.</t>
  </si>
  <si>
    <t>64.</t>
  </si>
  <si>
    <t>65.</t>
  </si>
  <si>
    <t>67.</t>
  </si>
  <si>
    <t>68.</t>
  </si>
  <si>
    <t>69.</t>
  </si>
  <si>
    <t>70.</t>
  </si>
  <si>
    <t>75.</t>
  </si>
  <si>
    <t>12.</t>
  </si>
  <si>
    <t>DRŽAVNI PRORAČUN</t>
  </si>
  <si>
    <t>18683136487</t>
  </si>
  <si>
    <t>Ekoplanet d.o.o.</t>
  </si>
  <si>
    <t>23951171568</t>
  </si>
  <si>
    <t>ISTARSKE KNJIŽARE UGOSTITELJSTVO D.O.O.</t>
  </si>
  <si>
    <t>74937126615</t>
  </si>
  <si>
    <t>56.</t>
  </si>
  <si>
    <t>TRI M SOLUTIONS D.O.O.</t>
  </si>
  <si>
    <t>12699191141</t>
  </si>
  <si>
    <t>POREČ</t>
  </si>
  <si>
    <t>VALAMAR RIVIERA D.D.</t>
  </si>
  <si>
    <t>36201212847</t>
  </si>
  <si>
    <t>AM GRUPA BUZET</t>
  </si>
  <si>
    <t>13203137972</t>
  </si>
  <si>
    <t>AUTOMATIC SERVIS DOO PJ PULA</t>
  </si>
  <si>
    <t>41664839195</t>
  </si>
  <si>
    <t>BINA ISTRA d.d.</t>
  </si>
  <si>
    <t>13439120211</t>
  </si>
  <si>
    <t>LUPOGLAV</t>
  </si>
  <si>
    <t>14.</t>
  </si>
  <si>
    <t>ERSTE &amp; STEIERMAERKISCHE BANK dd</t>
  </si>
  <si>
    <t>23057039320</t>
  </si>
  <si>
    <t>HEP ELEKTRA D.O.O.</t>
  </si>
  <si>
    <t>43965974818</t>
  </si>
  <si>
    <t>HRVATSKE AUTOCESTE d.o.o.</t>
  </si>
  <si>
    <t>57500462912</t>
  </si>
  <si>
    <t>Zagreb</t>
  </si>
  <si>
    <t>INFINITY &amp; CO, obrt za iznajmljivanje</t>
  </si>
  <si>
    <t>41947079391</t>
  </si>
  <si>
    <t>MEDIKA D.D.</t>
  </si>
  <si>
    <t>94818858923</t>
  </si>
  <si>
    <t>3423</t>
  </si>
  <si>
    <t>KAMATE NA PRIMLJENE KREDITE I ZAKMOVE OD KREDITNIH I OSTALIH FIN.INS</t>
  </si>
  <si>
    <t>TEČAJEVI I STRUČNI ISPITI</t>
  </si>
  <si>
    <t>AUTO HRVATSKA PSC D.O.O. PAZIN</t>
  </si>
  <si>
    <t>87682591133</t>
  </si>
  <si>
    <t>BOOKING.COM B.V.</t>
  </si>
  <si>
    <t>805734958B01</t>
  </si>
  <si>
    <t>AMSTERDAM</t>
  </si>
  <si>
    <t>Edukacijsko rehabilitacijski fakultet</t>
  </si>
  <si>
    <t>34967762426</t>
  </si>
  <si>
    <t>FAMAX D.O.O.</t>
  </si>
  <si>
    <t>06209817121</t>
  </si>
  <si>
    <t>FUSIO D.O.O. POREČ</t>
  </si>
  <si>
    <t>95345244091</t>
  </si>
  <si>
    <t>Hrvatsko Vojta udruženje</t>
  </si>
  <si>
    <t>33167794309</t>
  </si>
  <si>
    <t>RAKITJE</t>
  </si>
  <si>
    <t>KARL STORZ CROATIA d.o.o.</t>
  </si>
  <si>
    <t>94398162464</t>
  </si>
  <si>
    <t>KLing d.o.o</t>
  </si>
  <si>
    <t>74360083856</t>
  </si>
  <si>
    <t>LIČ</t>
  </si>
  <si>
    <t>KOMPAKT D.O.O. PAZIN</t>
  </si>
  <si>
    <t>45729524925</t>
  </si>
  <si>
    <t>MANČO VL. MANUEL MAREČIĆ</t>
  </si>
  <si>
    <t>00678834186</t>
  </si>
  <si>
    <t>CEROVLJE</t>
  </si>
  <si>
    <t>MASTERCODE obrt za proizvodnju, trgovinu i servis</t>
  </si>
  <si>
    <t>30647911532</t>
  </si>
  <si>
    <t>MEDIACOM ZAJ.OBRT-  ROVINJ</t>
  </si>
  <si>
    <t>21925153365</t>
  </si>
  <si>
    <t>MEDIVA d.o.o. za trgovinu i usluge</t>
  </si>
  <si>
    <t>50711859834</t>
  </si>
  <si>
    <t>NOVOMILE D.O.O.  ZAGREB</t>
  </si>
  <si>
    <t>05762338753</t>
  </si>
  <si>
    <t>SAPONIA D.D. OSIJEK</t>
  </si>
  <si>
    <t>37879152548</t>
  </si>
  <si>
    <t>SVEUČIL.U ZAGREBU MEDIC.FAKULTET</t>
  </si>
  <si>
    <t>45001686598</t>
  </si>
  <si>
    <t>V20 TURIZAM D.O.O.</t>
  </si>
  <si>
    <t>86266028685</t>
  </si>
  <si>
    <t>VALBRUNA SPORT doo</t>
  </si>
  <si>
    <t>87214487155</t>
  </si>
  <si>
    <t>3237</t>
  </si>
  <si>
    <t>INTELEKTUALNE I OSOBNE USLUGE</t>
  </si>
  <si>
    <t>3225</t>
  </si>
  <si>
    <t>SITAN INVENTAR I AUTO GUME</t>
  </si>
  <si>
    <t>SLUŽBENA PUTOVANJA</t>
  </si>
  <si>
    <t>LICENCE</t>
  </si>
  <si>
    <t>INFORMACIJA O TROŠENJU SREDSTAVA ZA SVIBANJ 2025 - KATEGORIJA 1 PRIMATELJA SREDSTAVA</t>
  </si>
  <si>
    <t>INFORMACIJA O TROŠENJU SREDSTAVA ZA SVIBANJ 2025 -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</si>
</sst>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164" fontId="4" fillId="0" borderId="1" xfId="0" applyNumberFormat="1" applyFont="1" applyBorder="1"/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0" fillId="0" borderId="15" xfId="0" applyBorder="1"/>
    <xf numFmtId="0" fontId="3" fillId="0" borderId="15" xfId="0" applyFont="1" applyBorder="1"/>
    <xf numFmtId="164" fontId="2" fillId="0" borderId="15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6" xfId="0" applyFont="1" applyBorder="1" applyAlignment="1">
      <alignment vertical="center"/>
    </xf>
    <xf numFmtId="0" fontId="0" fillId="0" borderId="17" xfId="0" applyBorder="1"/>
    <xf numFmtId="0" fontId="0" fillId="0" borderId="16" xfId="0" applyBorder="1"/>
    <xf numFmtId="0" fontId="0" fillId="0" borderId="18" xfId="0" applyBorder="1"/>
    <xf numFmtId="0" fontId="2" fillId="0" borderId="19" xfId="0" applyFont="1" applyBorder="1" applyAlignment="1">
      <alignment horizontal="left" vertical="center" wrapText="1"/>
    </xf>
    <xf numFmtId="0" fontId="0" fillId="0" borderId="21" xfId="0" applyBorder="1"/>
    <xf numFmtId="0" fontId="0" fillId="0" borderId="20" xfId="0" applyBorder="1"/>
    <xf numFmtId="0" fontId="0" fillId="0" borderId="19" xfId="0" applyBorder="1"/>
    <xf numFmtId="0" fontId="0" fillId="0" borderId="22" xfId="0" applyBorder="1"/>
    <xf numFmtId="164" fontId="2" fillId="0" borderId="15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23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0" fontId="0" fillId="0" borderId="1" xfId="0" applyBorder="1" applyAlignment="1">
      <alignment horizontal="left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24" xfId="0" applyBorder="1"/>
    <xf numFmtId="0" fontId="0" fillId="0" borderId="25" xfId="0" applyBorder="1"/>
    <xf numFmtId="164" fontId="0" fillId="0" borderId="25" xfId="0" applyNumberFormat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164" fontId="0" fillId="0" borderId="28" xfId="0" applyNumberFormat="1" applyBorder="1"/>
    <xf numFmtId="0" fontId="0" fillId="0" borderId="29" xfId="0" applyBorder="1"/>
    <xf numFmtId="0" fontId="0" fillId="0" borderId="4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30" xfId="0" applyFill="1" applyBorder="1"/>
    <xf numFmtId="0" fontId="0" fillId="0" borderId="29" xfId="0" applyBorder="1" applyAlignment="1">
      <alignment wrapText="1"/>
    </xf>
    <xf numFmtId="0" fontId="0" fillId="0" borderId="30" xfId="0" applyBorder="1"/>
    <xf numFmtId="0" fontId="0" fillId="0" borderId="31" xfId="0" applyBorder="1"/>
    <xf numFmtId="0" fontId="0" fillId="0" borderId="32" xfId="0" applyBorder="1"/>
    <xf numFmtId="164" fontId="0" fillId="0" borderId="3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7B34-0003-4097-B785-09C01C592B4C}">
  <sheetPr>
    <pageSetUpPr fitToPage="1"/>
  </sheetPr>
  <dimension ref="A1:G114"/>
  <sheetViews>
    <sheetView tabSelected="1" workbookViewId="0">
      <selection activeCell="E88" sqref="E88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51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50"/>
    </row>
    <row r="2" spans="1:7" x14ac:dyDescent="0.25">
      <c r="A2" s="3" t="s">
        <v>1</v>
      </c>
    </row>
    <row r="4" spans="1:7" x14ac:dyDescent="0.25">
      <c r="A4" s="4" t="s">
        <v>287</v>
      </c>
    </row>
    <row r="5" spans="1:7" ht="60" x14ac:dyDescent="0.25">
      <c r="A5" s="34" t="s">
        <v>2</v>
      </c>
      <c r="B5" s="35" t="s">
        <v>3</v>
      </c>
      <c r="C5" s="36" t="s">
        <v>4</v>
      </c>
      <c r="D5" s="39" t="s">
        <v>5</v>
      </c>
      <c r="E5" s="48" t="s">
        <v>6</v>
      </c>
      <c r="F5" s="43" t="s">
        <v>7</v>
      </c>
      <c r="G5" s="37" t="s">
        <v>8</v>
      </c>
    </row>
    <row r="6" spans="1:7" x14ac:dyDescent="0.25">
      <c r="A6" s="10" t="s">
        <v>9</v>
      </c>
      <c r="B6" s="11" t="s">
        <v>174</v>
      </c>
      <c r="C6" s="11" t="s">
        <v>175</v>
      </c>
      <c r="D6" s="11" t="s">
        <v>16</v>
      </c>
      <c r="E6" s="55">
        <v>2584.4299999999998</v>
      </c>
      <c r="F6" s="11" t="s">
        <v>17</v>
      </c>
      <c r="G6" s="12" t="s">
        <v>18</v>
      </c>
    </row>
    <row r="7" spans="1:7" x14ac:dyDescent="0.25">
      <c r="A7" s="6" t="s">
        <v>15</v>
      </c>
      <c r="B7" s="7" t="s">
        <v>10</v>
      </c>
      <c r="C7" s="7" t="s">
        <v>11</v>
      </c>
      <c r="D7" s="7" t="s">
        <v>12</v>
      </c>
      <c r="E7" s="8">
        <v>839.01</v>
      </c>
      <c r="F7" s="7" t="s">
        <v>13</v>
      </c>
      <c r="G7" s="9" t="s">
        <v>14</v>
      </c>
    </row>
    <row r="8" spans="1:7" x14ac:dyDescent="0.25">
      <c r="A8" s="6" t="s">
        <v>44</v>
      </c>
      <c r="B8" s="7" t="s">
        <v>219</v>
      </c>
      <c r="C8" s="7" t="s">
        <v>220</v>
      </c>
      <c r="D8" s="7" t="s">
        <v>20</v>
      </c>
      <c r="E8" s="8">
        <v>79.8</v>
      </c>
      <c r="F8" s="7" t="s">
        <v>68</v>
      </c>
      <c r="G8" s="9" t="s">
        <v>69</v>
      </c>
    </row>
    <row r="9" spans="1:7" x14ac:dyDescent="0.25">
      <c r="A9" s="6" t="s">
        <v>59</v>
      </c>
      <c r="B9" s="7" t="s">
        <v>160</v>
      </c>
      <c r="C9" s="7" t="s">
        <v>161</v>
      </c>
      <c r="D9" s="7" t="s">
        <v>12</v>
      </c>
      <c r="E9" s="8">
        <v>3070.24</v>
      </c>
      <c r="F9" s="7" t="s">
        <v>62</v>
      </c>
      <c r="G9" s="9" t="s">
        <v>63</v>
      </c>
    </row>
    <row r="10" spans="1:7" x14ac:dyDescent="0.25">
      <c r="A10" s="6" t="s">
        <v>19</v>
      </c>
      <c r="B10" s="7" t="s">
        <v>241</v>
      </c>
      <c r="C10" s="7" t="s">
        <v>242</v>
      </c>
      <c r="D10" s="7" t="s">
        <v>64</v>
      </c>
      <c r="E10" s="8">
        <v>739.16</v>
      </c>
      <c r="F10" s="7" t="s">
        <v>87</v>
      </c>
      <c r="G10" s="9" t="s">
        <v>88</v>
      </c>
    </row>
    <row r="11" spans="1:7" x14ac:dyDescent="0.25">
      <c r="A11" s="6" t="s">
        <v>21</v>
      </c>
      <c r="B11" s="7" t="s">
        <v>221</v>
      </c>
      <c r="C11" s="7" t="s">
        <v>222</v>
      </c>
      <c r="D11" s="7" t="s">
        <v>20</v>
      </c>
      <c r="E11" s="8">
        <v>485.38</v>
      </c>
      <c r="F11" s="7" t="s">
        <v>62</v>
      </c>
      <c r="G11" s="9" t="s">
        <v>63</v>
      </c>
    </row>
    <row r="12" spans="1:7" x14ac:dyDescent="0.25">
      <c r="A12" s="6" t="s">
        <v>22</v>
      </c>
      <c r="B12" s="7" t="s">
        <v>223</v>
      </c>
      <c r="C12" s="7" t="s">
        <v>224</v>
      </c>
      <c r="D12" s="7" t="s">
        <v>225</v>
      </c>
      <c r="E12" s="8">
        <v>50</v>
      </c>
      <c r="F12" s="7" t="s">
        <v>13</v>
      </c>
      <c r="G12" s="9" t="s">
        <v>14</v>
      </c>
    </row>
    <row r="13" spans="1:7" x14ac:dyDescent="0.25">
      <c r="A13" s="6" t="s">
        <v>23</v>
      </c>
      <c r="B13" s="7" t="s">
        <v>243</v>
      </c>
      <c r="C13" s="7" t="s">
        <v>244</v>
      </c>
      <c r="D13" s="7" t="s">
        <v>245</v>
      </c>
      <c r="E13" s="8">
        <v>157.94999999999999</v>
      </c>
      <c r="F13" s="7" t="s">
        <v>281</v>
      </c>
      <c r="G13" s="9" t="s">
        <v>282</v>
      </c>
    </row>
    <row r="14" spans="1:7" x14ac:dyDescent="0.25">
      <c r="A14" s="6" t="s">
        <v>60</v>
      </c>
      <c r="B14" s="7" t="s">
        <v>123</v>
      </c>
      <c r="C14" s="7" t="s">
        <v>124</v>
      </c>
      <c r="D14" s="7" t="s">
        <v>65</v>
      </c>
      <c r="E14" s="8">
        <v>1990.74</v>
      </c>
      <c r="F14" s="7" t="s">
        <v>62</v>
      </c>
      <c r="G14" s="9" t="s">
        <v>63</v>
      </c>
    </row>
    <row r="15" spans="1:7" x14ac:dyDescent="0.25">
      <c r="A15" s="6" t="s">
        <v>26</v>
      </c>
      <c r="B15" s="7" t="s">
        <v>125</v>
      </c>
      <c r="C15" s="7" t="s">
        <v>126</v>
      </c>
      <c r="D15" s="7" t="s">
        <v>127</v>
      </c>
      <c r="E15" s="8">
        <v>132.75</v>
      </c>
      <c r="F15" s="7" t="s">
        <v>24</v>
      </c>
      <c r="G15" s="9" t="s">
        <v>25</v>
      </c>
    </row>
    <row r="16" spans="1:7" x14ac:dyDescent="0.25">
      <c r="A16" s="6" t="s">
        <v>27</v>
      </c>
      <c r="B16" s="7" t="s">
        <v>165</v>
      </c>
      <c r="C16" s="7" t="s">
        <v>166</v>
      </c>
      <c r="D16" s="7" t="s">
        <v>65</v>
      </c>
      <c r="E16" s="8">
        <v>2182.6</v>
      </c>
      <c r="F16" s="7" t="s">
        <v>169</v>
      </c>
      <c r="G16" s="9" t="s">
        <v>170</v>
      </c>
    </row>
    <row r="17" spans="1:7" x14ac:dyDescent="0.25">
      <c r="A17" s="6" t="s">
        <v>206</v>
      </c>
      <c r="B17" s="7" t="s">
        <v>207</v>
      </c>
      <c r="C17" s="7" t="s">
        <v>208</v>
      </c>
      <c r="D17" s="7" t="s">
        <v>12</v>
      </c>
      <c r="E17" s="8">
        <v>208</v>
      </c>
      <c r="F17" s="7" t="s">
        <v>158</v>
      </c>
      <c r="G17" s="9" t="s">
        <v>159</v>
      </c>
    </row>
    <row r="18" spans="1:7" x14ac:dyDescent="0.25">
      <c r="A18" s="6" t="s">
        <v>58</v>
      </c>
      <c r="B18" s="7" t="s">
        <v>246</v>
      </c>
      <c r="C18" s="7" t="s">
        <v>247</v>
      </c>
      <c r="D18" s="7" t="s">
        <v>233</v>
      </c>
      <c r="E18" s="8">
        <v>280</v>
      </c>
      <c r="F18" s="54">
        <v>3213</v>
      </c>
      <c r="G18" s="9" t="s">
        <v>240</v>
      </c>
    </row>
    <row r="19" spans="1:7" x14ac:dyDescent="0.25">
      <c r="A19" s="6" t="s">
        <v>226</v>
      </c>
      <c r="B19" s="7" t="s">
        <v>128</v>
      </c>
      <c r="C19" s="7" t="s">
        <v>129</v>
      </c>
      <c r="D19" s="7" t="s">
        <v>16</v>
      </c>
      <c r="E19" s="8">
        <v>26.48</v>
      </c>
      <c r="F19" s="7" t="s">
        <v>68</v>
      </c>
      <c r="G19" s="9" t="s">
        <v>69</v>
      </c>
    </row>
    <row r="20" spans="1:7" x14ac:dyDescent="0.25">
      <c r="A20" s="62" t="s">
        <v>30</v>
      </c>
      <c r="B20" s="63" t="s">
        <v>209</v>
      </c>
      <c r="C20" s="63" t="s">
        <v>210</v>
      </c>
      <c r="D20" s="63" t="s">
        <v>65</v>
      </c>
      <c r="E20" s="64">
        <v>1094.3800000000001</v>
      </c>
      <c r="F20" s="63" t="s">
        <v>28</v>
      </c>
      <c r="G20" s="65" t="s">
        <v>29</v>
      </c>
    </row>
    <row r="21" spans="1:7" x14ac:dyDescent="0.25">
      <c r="A21" s="10" t="s">
        <v>66</v>
      </c>
      <c r="B21" s="11" t="s">
        <v>176</v>
      </c>
      <c r="C21" s="11" t="s">
        <v>177</v>
      </c>
      <c r="D21" s="11" t="s">
        <v>12</v>
      </c>
      <c r="E21" s="55">
        <v>1321.1</v>
      </c>
      <c r="F21" s="11" t="s">
        <v>62</v>
      </c>
      <c r="G21" s="12" t="s">
        <v>63</v>
      </c>
    </row>
    <row r="22" spans="1:7" x14ac:dyDescent="0.25">
      <c r="A22" s="6" t="s">
        <v>67</v>
      </c>
      <c r="B22" s="7" t="s">
        <v>176</v>
      </c>
      <c r="C22" s="7" t="s">
        <v>177</v>
      </c>
      <c r="D22" s="7" t="s">
        <v>12</v>
      </c>
      <c r="E22" s="8">
        <v>686.53</v>
      </c>
      <c r="F22" s="7" t="s">
        <v>87</v>
      </c>
      <c r="G22" s="9" t="s">
        <v>88</v>
      </c>
    </row>
    <row r="23" spans="1:7" x14ac:dyDescent="0.25">
      <c r="A23" s="6" t="s">
        <v>162</v>
      </c>
      <c r="B23" s="7" t="s">
        <v>176</v>
      </c>
      <c r="C23" s="7" t="s">
        <v>177</v>
      </c>
      <c r="D23" s="7" t="s">
        <v>12</v>
      </c>
      <c r="E23" s="8">
        <v>7007</v>
      </c>
      <c r="F23" s="7" t="s">
        <v>181</v>
      </c>
      <c r="G23" s="9" t="s">
        <v>182</v>
      </c>
    </row>
    <row r="24" spans="1:7" x14ac:dyDescent="0.25">
      <c r="A24" s="13"/>
      <c r="B24" s="38" t="s">
        <v>176</v>
      </c>
      <c r="C24" s="38" t="s">
        <v>177</v>
      </c>
      <c r="D24" s="38" t="s">
        <v>12</v>
      </c>
      <c r="E24" s="56">
        <f>SUM(E21:E23)</f>
        <v>9014.6299999999992</v>
      </c>
      <c r="F24" s="28"/>
      <c r="G24" s="15"/>
    </row>
    <row r="25" spans="1:7" x14ac:dyDescent="0.25">
      <c r="A25" s="58" t="s">
        <v>167</v>
      </c>
      <c r="B25" s="59" t="s">
        <v>227</v>
      </c>
      <c r="C25" s="59" t="s">
        <v>228</v>
      </c>
      <c r="D25" s="59" t="s">
        <v>41</v>
      </c>
      <c r="E25" s="60">
        <v>4993.01</v>
      </c>
      <c r="F25" s="59" t="s">
        <v>238</v>
      </c>
      <c r="G25" s="61" t="s">
        <v>239</v>
      </c>
    </row>
    <row r="26" spans="1:7" x14ac:dyDescent="0.25">
      <c r="A26" s="62" t="s">
        <v>70</v>
      </c>
      <c r="B26" s="63" t="s">
        <v>248</v>
      </c>
      <c r="C26" s="63" t="s">
        <v>249</v>
      </c>
      <c r="D26" s="63" t="s">
        <v>12</v>
      </c>
      <c r="E26" s="64">
        <v>673.51</v>
      </c>
      <c r="F26" s="63" t="s">
        <v>181</v>
      </c>
      <c r="G26" s="65" t="s">
        <v>182</v>
      </c>
    </row>
    <row r="27" spans="1:7" x14ac:dyDescent="0.25">
      <c r="A27" s="10" t="s">
        <v>71</v>
      </c>
      <c r="B27" s="11" t="s">
        <v>130</v>
      </c>
      <c r="C27" s="11" t="s">
        <v>131</v>
      </c>
      <c r="D27" s="11" t="s">
        <v>12</v>
      </c>
      <c r="E27" s="55">
        <v>2.16</v>
      </c>
      <c r="F27" s="11" t="s">
        <v>158</v>
      </c>
      <c r="G27" s="12" t="s">
        <v>159</v>
      </c>
    </row>
    <row r="28" spans="1:7" x14ac:dyDescent="0.25">
      <c r="A28" s="6" t="s">
        <v>72</v>
      </c>
      <c r="B28" s="7" t="s">
        <v>130</v>
      </c>
      <c r="C28" s="7" t="s">
        <v>131</v>
      </c>
      <c r="D28" s="7" t="s">
        <v>12</v>
      </c>
      <c r="E28" s="8">
        <v>4.5</v>
      </c>
      <c r="F28" s="7" t="s">
        <v>172</v>
      </c>
      <c r="G28" s="9" t="s">
        <v>173</v>
      </c>
    </row>
    <row r="29" spans="1:7" x14ac:dyDescent="0.25">
      <c r="A29" s="13"/>
      <c r="B29" s="38" t="s">
        <v>130</v>
      </c>
      <c r="C29" s="38" t="s">
        <v>131</v>
      </c>
      <c r="D29" s="38" t="s">
        <v>12</v>
      </c>
      <c r="E29" s="56">
        <f>SUM(E27:E28)</f>
        <v>6.66</v>
      </c>
      <c r="F29" s="28"/>
      <c r="G29" s="15"/>
    </row>
    <row r="30" spans="1:7" x14ac:dyDescent="0.25">
      <c r="A30" s="58" t="s">
        <v>73</v>
      </c>
      <c r="B30" s="59" t="s">
        <v>250</v>
      </c>
      <c r="C30" s="59" t="s">
        <v>251</v>
      </c>
      <c r="D30" s="59" t="s">
        <v>216</v>
      </c>
      <c r="E30" s="60">
        <v>361.08</v>
      </c>
      <c r="F30" s="59" t="s">
        <v>87</v>
      </c>
      <c r="G30" s="61" t="s">
        <v>88</v>
      </c>
    </row>
    <row r="31" spans="1:7" x14ac:dyDescent="0.25">
      <c r="A31" s="62" t="s">
        <v>74</v>
      </c>
      <c r="B31" s="63" t="s">
        <v>178</v>
      </c>
      <c r="C31" s="63" t="s">
        <v>179</v>
      </c>
      <c r="D31" s="63" t="s">
        <v>180</v>
      </c>
      <c r="E31" s="64">
        <v>342.9</v>
      </c>
      <c r="F31" s="63" t="s">
        <v>17</v>
      </c>
      <c r="G31" s="65" t="s">
        <v>18</v>
      </c>
    </row>
    <row r="32" spans="1:7" x14ac:dyDescent="0.25">
      <c r="A32" s="10" t="s">
        <v>168</v>
      </c>
      <c r="B32" s="11" t="s">
        <v>229</v>
      </c>
      <c r="C32" s="11" t="s">
        <v>230</v>
      </c>
      <c r="D32" s="11" t="s">
        <v>12</v>
      </c>
      <c r="E32" s="55">
        <v>58.15</v>
      </c>
      <c r="F32" s="59" t="s">
        <v>31</v>
      </c>
      <c r="G32" s="61" t="s">
        <v>32</v>
      </c>
    </row>
    <row r="33" spans="1:7" x14ac:dyDescent="0.25">
      <c r="A33" s="68" t="s">
        <v>75</v>
      </c>
      <c r="B33" s="59" t="s">
        <v>33</v>
      </c>
      <c r="C33" s="59" t="s">
        <v>34</v>
      </c>
      <c r="D33" s="59" t="s">
        <v>12</v>
      </c>
      <c r="E33" s="60">
        <v>24244.87</v>
      </c>
      <c r="F33" s="59" t="s">
        <v>31</v>
      </c>
      <c r="G33" s="61" t="s">
        <v>32</v>
      </c>
    </row>
    <row r="34" spans="1:7" x14ac:dyDescent="0.25">
      <c r="A34" s="58" t="s">
        <v>76</v>
      </c>
      <c r="B34" s="7" t="s">
        <v>132</v>
      </c>
      <c r="C34" s="7" t="s">
        <v>133</v>
      </c>
      <c r="D34" s="7" t="s">
        <v>65</v>
      </c>
      <c r="E34" s="8">
        <v>194.15</v>
      </c>
      <c r="F34" s="7" t="s">
        <v>13</v>
      </c>
      <c r="G34" s="9" t="s">
        <v>14</v>
      </c>
    </row>
    <row r="35" spans="1:7" x14ac:dyDescent="0.25">
      <c r="A35" s="6" t="s">
        <v>79</v>
      </c>
      <c r="B35" s="7" t="s">
        <v>231</v>
      </c>
      <c r="C35" s="7" t="s">
        <v>232</v>
      </c>
      <c r="D35" s="7" t="s">
        <v>12</v>
      </c>
      <c r="E35" s="8">
        <v>40</v>
      </c>
      <c r="F35" s="7" t="s">
        <v>13</v>
      </c>
      <c r="G35" s="9" t="s">
        <v>14</v>
      </c>
    </row>
    <row r="36" spans="1:7" x14ac:dyDescent="0.25">
      <c r="A36" s="6" t="s">
        <v>80</v>
      </c>
      <c r="B36" s="7" t="s">
        <v>252</v>
      </c>
      <c r="C36" s="7" t="s">
        <v>253</v>
      </c>
      <c r="D36" s="7" t="s">
        <v>254</v>
      </c>
      <c r="E36" s="8">
        <v>700</v>
      </c>
      <c r="F36" s="54">
        <v>3213</v>
      </c>
      <c r="G36" s="9" t="s">
        <v>240</v>
      </c>
    </row>
    <row r="37" spans="1:7" x14ac:dyDescent="0.25">
      <c r="A37" s="6" t="s">
        <v>171</v>
      </c>
      <c r="B37" s="7" t="s">
        <v>37</v>
      </c>
      <c r="C37" s="7" t="s">
        <v>38</v>
      </c>
      <c r="D37" s="7" t="s">
        <v>12</v>
      </c>
      <c r="E37" s="8">
        <v>1050.9100000000001</v>
      </c>
      <c r="F37" s="7" t="s">
        <v>31</v>
      </c>
      <c r="G37" s="9" t="s">
        <v>32</v>
      </c>
    </row>
    <row r="38" spans="1:7" x14ac:dyDescent="0.25">
      <c r="A38" s="6" t="s">
        <v>84</v>
      </c>
      <c r="B38" s="7" t="s">
        <v>234</v>
      </c>
      <c r="C38" s="7" t="s">
        <v>235</v>
      </c>
      <c r="D38" s="7" t="s">
        <v>16</v>
      </c>
      <c r="E38" s="8">
        <v>375</v>
      </c>
      <c r="F38" s="7" t="s">
        <v>87</v>
      </c>
      <c r="G38" s="9" t="s">
        <v>88</v>
      </c>
    </row>
    <row r="39" spans="1:7" x14ac:dyDescent="0.25">
      <c r="A39" s="6" t="s">
        <v>85</v>
      </c>
      <c r="B39" s="7" t="s">
        <v>211</v>
      </c>
      <c r="C39" s="7" t="s">
        <v>212</v>
      </c>
      <c r="D39" s="7" t="s">
        <v>16</v>
      </c>
      <c r="E39" s="8">
        <v>573.75</v>
      </c>
      <c r="F39" s="7" t="s">
        <v>17</v>
      </c>
      <c r="G39" s="9" t="s">
        <v>18</v>
      </c>
    </row>
    <row r="40" spans="1:7" x14ac:dyDescent="0.25">
      <c r="A40" s="62" t="s">
        <v>86</v>
      </c>
      <c r="B40" s="63" t="s">
        <v>134</v>
      </c>
      <c r="C40" s="63" t="s">
        <v>135</v>
      </c>
      <c r="D40" s="63" t="s">
        <v>65</v>
      </c>
      <c r="E40" s="64">
        <v>38</v>
      </c>
      <c r="F40" s="63" t="s">
        <v>77</v>
      </c>
      <c r="G40" s="65" t="s">
        <v>78</v>
      </c>
    </row>
    <row r="41" spans="1:7" x14ac:dyDescent="0.25">
      <c r="A41" s="10" t="s">
        <v>89</v>
      </c>
      <c r="B41" s="11" t="s">
        <v>39</v>
      </c>
      <c r="C41" s="11" t="s">
        <v>40</v>
      </c>
      <c r="D41" s="11" t="s">
        <v>20</v>
      </c>
      <c r="E41" s="55">
        <v>3990.48</v>
      </c>
      <c r="F41" s="11" t="s">
        <v>28</v>
      </c>
      <c r="G41" s="12" t="s">
        <v>29</v>
      </c>
    </row>
    <row r="42" spans="1:7" x14ac:dyDescent="0.25">
      <c r="A42" s="6" t="s">
        <v>90</v>
      </c>
      <c r="B42" s="7" t="s">
        <v>39</v>
      </c>
      <c r="C42" s="7" t="s">
        <v>40</v>
      </c>
      <c r="D42" s="7" t="s">
        <v>20</v>
      </c>
      <c r="E42" s="8">
        <v>2789.14</v>
      </c>
      <c r="F42" s="7" t="s">
        <v>121</v>
      </c>
      <c r="G42" s="9" t="s">
        <v>122</v>
      </c>
    </row>
    <row r="43" spans="1:7" x14ac:dyDescent="0.25">
      <c r="A43" s="13" t="s">
        <v>91</v>
      </c>
      <c r="B43" s="38" t="s">
        <v>39</v>
      </c>
      <c r="C43" s="38" t="s">
        <v>40</v>
      </c>
      <c r="D43" s="38" t="s">
        <v>20</v>
      </c>
      <c r="E43" s="56">
        <f>SUM(E41:E42)</f>
        <v>6779.62</v>
      </c>
      <c r="F43" s="28"/>
      <c r="G43" s="15"/>
    </row>
    <row r="44" spans="1:7" x14ac:dyDescent="0.25">
      <c r="A44" s="58" t="s">
        <v>92</v>
      </c>
      <c r="B44" s="59" t="s">
        <v>81</v>
      </c>
      <c r="C44" s="59" t="s">
        <v>82</v>
      </c>
      <c r="D44" s="59" t="s">
        <v>83</v>
      </c>
      <c r="E44" s="60">
        <v>276</v>
      </c>
      <c r="F44" s="59" t="s">
        <v>35</v>
      </c>
      <c r="G44" s="61" t="s">
        <v>36</v>
      </c>
    </row>
    <row r="45" spans="1:7" x14ac:dyDescent="0.25">
      <c r="A45" s="6" t="s">
        <v>93</v>
      </c>
      <c r="B45" s="7" t="s">
        <v>255</v>
      </c>
      <c r="C45" s="7" t="s">
        <v>256</v>
      </c>
      <c r="D45" s="7" t="s">
        <v>233</v>
      </c>
      <c r="E45" s="8">
        <f>966+1012.85</f>
        <v>1978.85</v>
      </c>
      <c r="F45" s="7" t="s">
        <v>181</v>
      </c>
      <c r="G45" s="9" t="s">
        <v>182</v>
      </c>
    </row>
    <row r="46" spans="1:7" x14ac:dyDescent="0.25">
      <c r="A46" s="6" t="s">
        <v>94</v>
      </c>
      <c r="B46" s="7" t="s">
        <v>110</v>
      </c>
      <c r="C46" s="7" t="s">
        <v>111</v>
      </c>
      <c r="D46" s="7" t="s">
        <v>112</v>
      </c>
      <c r="E46" s="8">
        <v>166</v>
      </c>
      <c r="F46" s="7" t="s">
        <v>119</v>
      </c>
      <c r="G46" s="9" t="s">
        <v>120</v>
      </c>
    </row>
    <row r="47" spans="1:7" x14ac:dyDescent="0.25">
      <c r="A47" s="6" t="s">
        <v>95</v>
      </c>
      <c r="B47" s="7" t="s">
        <v>257</v>
      </c>
      <c r="C47" s="7" t="s">
        <v>258</v>
      </c>
      <c r="D47" s="7" t="s">
        <v>259</v>
      </c>
      <c r="E47" s="8">
        <v>5330.62</v>
      </c>
      <c r="F47" s="7" t="s">
        <v>121</v>
      </c>
      <c r="G47" s="9" t="s">
        <v>122</v>
      </c>
    </row>
    <row r="48" spans="1:7" x14ac:dyDescent="0.25">
      <c r="A48" s="6" t="s">
        <v>96</v>
      </c>
      <c r="B48" s="7" t="s">
        <v>260</v>
      </c>
      <c r="C48" s="7" t="s">
        <v>261</v>
      </c>
      <c r="D48" s="7" t="s">
        <v>64</v>
      </c>
      <c r="E48" s="8">
        <v>66.36</v>
      </c>
      <c r="F48" s="7" t="s">
        <v>17</v>
      </c>
      <c r="G48" s="9" t="s">
        <v>18</v>
      </c>
    </row>
    <row r="49" spans="1:7" x14ac:dyDescent="0.25">
      <c r="A49" s="6" t="s">
        <v>99</v>
      </c>
      <c r="B49" s="7" t="s">
        <v>143</v>
      </c>
      <c r="C49" s="7" t="s">
        <v>144</v>
      </c>
      <c r="D49" s="7" t="s">
        <v>16</v>
      </c>
      <c r="E49" s="8">
        <v>2194.5700000000002</v>
      </c>
      <c r="F49" s="7" t="s">
        <v>28</v>
      </c>
      <c r="G49" s="9" t="s">
        <v>29</v>
      </c>
    </row>
    <row r="50" spans="1:7" x14ac:dyDescent="0.25">
      <c r="A50" s="6" t="s">
        <v>136</v>
      </c>
      <c r="B50" s="7" t="s">
        <v>113</v>
      </c>
      <c r="C50" s="7" t="s">
        <v>114</v>
      </c>
      <c r="D50" s="7" t="s">
        <v>12</v>
      </c>
      <c r="E50" s="8">
        <v>2119.04</v>
      </c>
      <c r="F50" s="7" t="s">
        <v>62</v>
      </c>
      <c r="G50" s="9" t="s">
        <v>63</v>
      </c>
    </row>
    <row r="51" spans="1:7" x14ac:dyDescent="0.25">
      <c r="A51" s="6" t="s">
        <v>137</v>
      </c>
      <c r="B51" s="7" t="s">
        <v>147</v>
      </c>
      <c r="C51" s="7" t="s">
        <v>148</v>
      </c>
      <c r="D51" s="7" t="s">
        <v>65</v>
      </c>
      <c r="E51" s="8">
        <v>237.5</v>
      </c>
      <c r="F51" s="7" t="s">
        <v>87</v>
      </c>
      <c r="G51" s="9" t="s">
        <v>88</v>
      </c>
    </row>
    <row r="52" spans="1:7" x14ac:dyDescent="0.25">
      <c r="A52" s="6" t="s">
        <v>138</v>
      </c>
      <c r="B52" s="7" t="s">
        <v>163</v>
      </c>
      <c r="C52" s="7" t="s">
        <v>164</v>
      </c>
      <c r="D52" s="7" t="s">
        <v>12</v>
      </c>
      <c r="E52" s="8">
        <v>579.6</v>
      </c>
      <c r="F52" s="7" t="s">
        <v>62</v>
      </c>
      <c r="G52" s="9" t="s">
        <v>63</v>
      </c>
    </row>
    <row r="53" spans="1:7" x14ac:dyDescent="0.25">
      <c r="A53" s="6" t="s">
        <v>139</v>
      </c>
      <c r="B53" s="7" t="s">
        <v>262</v>
      </c>
      <c r="C53" s="7" t="s">
        <v>263</v>
      </c>
      <c r="D53" s="7" t="s">
        <v>264</v>
      </c>
      <c r="E53" s="8">
        <v>3000</v>
      </c>
      <c r="F53" s="7" t="s">
        <v>87</v>
      </c>
      <c r="G53" s="9" t="s">
        <v>88</v>
      </c>
    </row>
    <row r="54" spans="1:7" x14ac:dyDescent="0.25">
      <c r="A54" s="6" t="s">
        <v>140</v>
      </c>
      <c r="B54" s="7" t="s">
        <v>265</v>
      </c>
      <c r="C54" s="7" t="s">
        <v>266</v>
      </c>
      <c r="D54" s="7" t="s">
        <v>16</v>
      </c>
      <c r="E54" s="8">
        <v>57.6</v>
      </c>
      <c r="F54" s="7" t="s">
        <v>17</v>
      </c>
      <c r="G54" s="9" t="s">
        <v>18</v>
      </c>
    </row>
    <row r="55" spans="1:7" x14ac:dyDescent="0.25">
      <c r="A55" s="6" t="s">
        <v>141</v>
      </c>
      <c r="B55" s="7" t="s">
        <v>267</v>
      </c>
      <c r="C55" s="7" t="s">
        <v>268</v>
      </c>
      <c r="D55" s="7" t="s">
        <v>16</v>
      </c>
      <c r="E55" s="8">
        <v>6000</v>
      </c>
      <c r="F55" s="7" t="s">
        <v>87</v>
      </c>
      <c r="G55" s="9" t="s">
        <v>88</v>
      </c>
    </row>
    <row r="56" spans="1:7" x14ac:dyDescent="0.25">
      <c r="A56" s="6" t="s">
        <v>142</v>
      </c>
      <c r="B56" s="7" t="s">
        <v>149</v>
      </c>
      <c r="C56" s="7" t="s">
        <v>150</v>
      </c>
      <c r="D56" s="7" t="s">
        <v>151</v>
      </c>
      <c r="E56" s="8">
        <v>2713.27</v>
      </c>
      <c r="F56" s="7" t="s">
        <v>62</v>
      </c>
      <c r="G56" s="9" t="s">
        <v>63</v>
      </c>
    </row>
    <row r="57" spans="1:7" x14ac:dyDescent="0.25">
      <c r="A57" s="6" t="s">
        <v>145</v>
      </c>
      <c r="B57" s="7" t="s">
        <v>236</v>
      </c>
      <c r="C57" s="7" t="s">
        <v>237</v>
      </c>
      <c r="D57" s="7" t="s">
        <v>12</v>
      </c>
      <c r="E57" s="8">
        <v>292.45</v>
      </c>
      <c r="F57" s="7" t="s">
        <v>62</v>
      </c>
      <c r="G57" s="9" t="s">
        <v>63</v>
      </c>
    </row>
    <row r="58" spans="1:7" x14ac:dyDescent="0.25">
      <c r="A58" s="62" t="s">
        <v>146</v>
      </c>
      <c r="B58" s="63" t="s">
        <v>269</v>
      </c>
      <c r="C58" s="63" t="s">
        <v>270</v>
      </c>
      <c r="D58" s="63" t="s">
        <v>151</v>
      </c>
      <c r="E58" s="64">
        <v>201.25</v>
      </c>
      <c r="F58" s="63" t="s">
        <v>62</v>
      </c>
      <c r="G58" s="65" t="s">
        <v>63</v>
      </c>
    </row>
    <row r="59" spans="1:7" x14ac:dyDescent="0.25">
      <c r="A59" s="10" t="s">
        <v>183</v>
      </c>
      <c r="B59" s="11" t="s">
        <v>152</v>
      </c>
      <c r="C59" s="11" t="s">
        <v>153</v>
      </c>
      <c r="D59" s="11" t="s">
        <v>65</v>
      </c>
      <c r="E59" s="55">
        <v>718.14</v>
      </c>
      <c r="F59" s="11" t="s">
        <v>28</v>
      </c>
      <c r="G59" s="12" t="s">
        <v>29</v>
      </c>
    </row>
    <row r="60" spans="1:7" x14ac:dyDescent="0.25">
      <c r="A60" s="6" t="s">
        <v>187</v>
      </c>
      <c r="B60" s="7" t="s">
        <v>152</v>
      </c>
      <c r="C60" s="7" t="s">
        <v>153</v>
      </c>
      <c r="D60" s="7" t="s">
        <v>65</v>
      </c>
      <c r="E60" s="8">
        <v>1208.44</v>
      </c>
      <c r="F60" s="7" t="s">
        <v>77</v>
      </c>
      <c r="G60" s="9" t="s">
        <v>78</v>
      </c>
    </row>
    <row r="61" spans="1:7" x14ac:dyDescent="0.25">
      <c r="A61" s="13"/>
      <c r="B61" s="38" t="s">
        <v>152</v>
      </c>
      <c r="C61" s="38" t="s">
        <v>153</v>
      </c>
      <c r="D61" s="38" t="s">
        <v>65</v>
      </c>
      <c r="E61" s="56">
        <f>SUM(E59:E60)</f>
        <v>1926.58</v>
      </c>
      <c r="F61" s="28"/>
      <c r="G61" s="15"/>
    </row>
    <row r="62" spans="1:7" x14ac:dyDescent="0.25">
      <c r="A62" s="58" t="s">
        <v>190</v>
      </c>
      <c r="B62" s="59" t="s">
        <v>271</v>
      </c>
      <c r="C62" s="59" t="s">
        <v>272</v>
      </c>
      <c r="D62" s="59" t="s">
        <v>12</v>
      </c>
      <c r="E62" s="60">
        <v>2162.5</v>
      </c>
      <c r="F62" s="59" t="s">
        <v>87</v>
      </c>
      <c r="G62" s="61" t="s">
        <v>88</v>
      </c>
    </row>
    <row r="63" spans="1:7" x14ac:dyDescent="0.25">
      <c r="A63" s="6" t="s">
        <v>191</v>
      </c>
      <c r="B63" s="7" t="s">
        <v>97</v>
      </c>
      <c r="C63" s="7" t="s">
        <v>98</v>
      </c>
      <c r="D63" s="7" t="s">
        <v>12</v>
      </c>
      <c r="E63" s="8">
        <v>518.69000000000005</v>
      </c>
      <c r="F63" s="7" t="s">
        <v>24</v>
      </c>
      <c r="G63" s="9" t="s">
        <v>25</v>
      </c>
    </row>
    <row r="64" spans="1:7" x14ac:dyDescent="0.25">
      <c r="A64" s="6" t="s">
        <v>213</v>
      </c>
      <c r="B64" s="7" t="s">
        <v>100</v>
      </c>
      <c r="C64" s="7" t="s">
        <v>101</v>
      </c>
      <c r="D64" s="7" t="s">
        <v>41</v>
      </c>
      <c r="E64" s="8">
        <v>4728</v>
      </c>
      <c r="F64" s="7" t="s">
        <v>62</v>
      </c>
      <c r="G64" s="9" t="s">
        <v>63</v>
      </c>
    </row>
    <row r="65" spans="1:7" x14ac:dyDescent="0.25">
      <c r="A65" s="6" t="s">
        <v>193</v>
      </c>
      <c r="B65" s="7" t="s">
        <v>115</v>
      </c>
      <c r="C65" s="7" t="s">
        <v>116</v>
      </c>
      <c r="D65" s="7" t="s">
        <v>64</v>
      </c>
      <c r="E65" s="8">
        <v>785.52</v>
      </c>
      <c r="F65" s="7" t="s">
        <v>62</v>
      </c>
      <c r="G65" s="9" t="s">
        <v>63</v>
      </c>
    </row>
    <row r="66" spans="1:7" x14ac:dyDescent="0.25">
      <c r="A66" s="6" t="s">
        <v>196</v>
      </c>
      <c r="B66" s="7" t="s">
        <v>273</v>
      </c>
      <c r="C66" s="7" t="s">
        <v>274</v>
      </c>
      <c r="D66" s="7" t="s">
        <v>109</v>
      </c>
      <c r="E66" s="8">
        <v>1550.77</v>
      </c>
      <c r="F66" s="7" t="s">
        <v>17</v>
      </c>
      <c r="G66" s="9" t="s">
        <v>18</v>
      </c>
    </row>
    <row r="67" spans="1:7" x14ac:dyDescent="0.25">
      <c r="A67" s="6" t="s">
        <v>197</v>
      </c>
      <c r="B67" s="7" t="s">
        <v>154</v>
      </c>
      <c r="C67" s="7" t="s">
        <v>155</v>
      </c>
      <c r="D67" s="7" t="s">
        <v>65</v>
      </c>
      <c r="E67" s="8">
        <v>52.5</v>
      </c>
      <c r="F67" s="7" t="s">
        <v>24</v>
      </c>
      <c r="G67" s="9" t="s">
        <v>25</v>
      </c>
    </row>
    <row r="68" spans="1:7" x14ac:dyDescent="0.25">
      <c r="A68" s="6" t="s">
        <v>198</v>
      </c>
      <c r="B68" s="7" t="s">
        <v>275</v>
      </c>
      <c r="C68" s="7" t="s">
        <v>276</v>
      </c>
      <c r="D68" s="7" t="s">
        <v>12</v>
      </c>
      <c r="E68" s="8">
        <v>3750</v>
      </c>
      <c r="F68" s="7" t="s">
        <v>281</v>
      </c>
      <c r="G68" s="9" t="s">
        <v>282</v>
      </c>
    </row>
    <row r="69" spans="1:7" x14ac:dyDescent="0.25">
      <c r="A69" s="6" t="s">
        <v>192</v>
      </c>
      <c r="B69" s="7" t="s">
        <v>214</v>
      </c>
      <c r="C69" s="7" t="s">
        <v>215</v>
      </c>
      <c r="D69" s="7" t="s">
        <v>216</v>
      </c>
      <c r="E69" s="8">
        <v>271.49</v>
      </c>
      <c r="F69" s="7" t="s">
        <v>87</v>
      </c>
      <c r="G69" s="9" t="s">
        <v>88</v>
      </c>
    </row>
    <row r="70" spans="1:7" x14ac:dyDescent="0.25">
      <c r="A70" s="6" t="s">
        <v>184</v>
      </c>
      <c r="B70" s="7" t="s">
        <v>156</v>
      </c>
      <c r="C70" s="7" t="s">
        <v>157</v>
      </c>
      <c r="D70" s="7" t="s">
        <v>12</v>
      </c>
      <c r="E70" s="8">
        <v>196.4</v>
      </c>
      <c r="F70" s="7" t="s">
        <v>119</v>
      </c>
      <c r="G70" s="9" t="s">
        <v>120</v>
      </c>
    </row>
    <row r="71" spans="1:7" x14ac:dyDescent="0.25">
      <c r="A71" s="62" t="s">
        <v>188</v>
      </c>
      <c r="B71" s="63" t="s">
        <v>277</v>
      </c>
      <c r="C71" s="63" t="s">
        <v>278</v>
      </c>
      <c r="D71" s="63" t="s">
        <v>233</v>
      </c>
      <c r="E71" s="64">
        <v>437.44</v>
      </c>
      <c r="F71" s="67">
        <v>3211</v>
      </c>
      <c r="G71" s="69" t="s">
        <v>285</v>
      </c>
    </row>
    <row r="72" spans="1:7" x14ac:dyDescent="0.25">
      <c r="A72" s="10" t="s">
        <v>199</v>
      </c>
      <c r="B72" s="11" t="s">
        <v>102</v>
      </c>
      <c r="C72" s="11" t="s">
        <v>103</v>
      </c>
      <c r="D72" s="11" t="s">
        <v>16</v>
      </c>
      <c r="E72" s="55">
        <v>65.81</v>
      </c>
      <c r="F72" s="11" t="s">
        <v>17</v>
      </c>
      <c r="G72" s="12" t="s">
        <v>18</v>
      </c>
    </row>
    <row r="73" spans="1:7" x14ac:dyDescent="0.25">
      <c r="A73" s="6" t="s">
        <v>200</v>
      </c>
      <c r="B73" s="7" t="s">
        <v>102</v>
      </c>
      <c r="C73" s="7" t="s">
        <v>103</v>
      </c>
      <c r="D73" s="7" t="s">
        <v>16</v>
      </c>
      <c r="E73" s="8">
        <v>77.75</v>
      </c>
      <c r="F73" s="7" t="s">
        <v>62</v>
      </c>
      <c r="G73" s="9" t="s">
        <v>63</v>
      </c>
    </row>
    <row r="74" spans="1:7" x14ac:dyDescent="0.25">
      <c r="A74" s="6" t="s">
        <v>194</v>
      </c>
      <c r="B74" s="7" t="s">
        <v>102</v>
      </c>
      <c r="C74" s="7" t="s">
        <v>103</v>
      </c>
      <c r="D74" s="7" t="s">
        <v>16</v>
      </c>
      <c r="E74" s="8">
        <v>27.3</v>
      </c>
      <c r="F74" s="7" t="s">
        <v>283</v>
      </c>
      <c r="G74" s="9" t="s">
        <v>284</v>
      </c>
    </row>
    <row r="75" spans="1:7" x14ac:dyDescent="0.25">
      <c r="A75" s="13"/>
      <c r="B75" s="38" t="s">
        <v>102</v>
      </c>
      <c r="C75" s="38" t="s">
        <v>103</v>
      </c>
      <c r="D75" s="38" t="s">
        <v>16</v>
      </c>
      <c r="E75" s="56">
        <f>SUM(E72:E74)</f>
        <v>170.86</v>
      </c>
      <c r="F75" s="28"/>
      <c r="G75" s="15"/>
    </row>
    <row r="76" spans="1:7" x14ac:dyDescent="0.25">
      <c r="A76" s="70" t="s">
        <v>201</v>
      </c>
      <c r="B76" s="71" t="s">
        <v>217</v>
      </c>
      <c r="C76" s="71" t="s">
        <v>218</v>
      </c>
      <c r="D76" s="71" t="s">
        <v>216</v>
      </c>
      <c r="E76" s="73">
        <v>77.86</v>
      </c>
      <c r="F76" s="71" t="s">
        <v>35</v>
      </c>
      <c r="G76" s="72" t="s">
        <v>36</v>
      </c>
    </row>
    <row r="77" spans="1:7" x14ac:dyDescent="0.25">
      <c r="A77" s="10" t="s">
        <v>202</v>
      </c>
      <c r="B77" s="11" t="s">
        <v>279</v>
      </c>
      <c r="C77" s="11" t="s">
        <v>280</v>
      </c>
      <c r="D77" s="11" t="s">
        <v>16</v>
      </c>
      <c r="E77" s="55">
        <v>6695.67</v>
      </c>
      <c r="F77" s="11" t="s">
        <v>31</v>
      </c>
      <c r="G77" s="12" t="s">
        <v>32</v>
      </c>
    </row>
    <row r="78" spans="1:7" x14ac:dyDescent="0.25">
      <c r="A78" s="6" t="s">
        <v>203</v>
      </c>
      <c r="B78" s="7" t="s">
        <v>279</v>
      </c>
      <c r="C78" s="7" t="s">
        <v>280</v>
      </c>
      <c r="D78" s="7" t="s">
        <v>16</v>
      </c>
      <c r="E78" s="8">
        <v>3375</v>
      </c>
      <c r="F78" s="7" t="s">
        <v>87</v>
      </c>
      <c r="G78" s="9" t="s">
        <v>88</v>
      </c>
    </row>
    <row r="79" spans="1:7" x14ac:dyDescent="0.25">
      <c r="A79" s="6" t="s">
        <v>204</v>
      </c>
      <c r="B79" s="7" t="s">
        <v>279</v>
      </c>
      <c r="C79" s="7" t="s">
        <v>280</v>
      </c>
      <c r="D79" s="7" t="s">
        <v>16</v>
      </c>
      <c r="E79" s="8">
        <v>5728.17</v>
      </c>
      <c r="F79" s="7" t="s">
        <v>28</v>
      </c>
      <c r="G79" s="9" t="s">
        <v>29</v>
      </c>
    </row>
    <row r="80" spans="1:7" x14ac:dyDescent="0.25">
      <c r="A80" s="6" t="s">
        <v>185</v>
      </c>
      <c r="B80" s="7" t="s">
        <v>279</v>
      </c>
      <c r="C80" s="7" t="s">
        <v>280</v>
      </c>
      <c r="D80" s="7" t="s">
        <v>16</v>
      </c>
      <c r="E80" s="8">
        <v>16197.84</v>
      </c>
      <c r="F80" s="7" t="s">
        <v>24</v>
      </c>
      <c r="G80" s="9" t="s">
        <v>25</v>
      </c>
    </row>
    <row r="81" spans="1:7" x14ac:dyDescent="0.25">
      <c r="A81" s="13"/>
      <c r="B81" s="38" t="s">
        <v>279</v>
      </c>
      <c r="C81" s="38" t="s">
        <v>280</v>
      </c>
      <c r="D81" s="38" t="s">
        <v>16</v>
      </c>
      <c r="E81" s="56">
        <f>SUM(E77:E80)</f>
        <v>31996.68</v>
      </c>
      <c r="F81" s="28"/>
      <c r="G81" s="15"/>
    </row>
    <row r="82" spans="1:7" x14ac:dyDescent="0.25">
      <c r="A82" s="58" t="s">
        <v>186</v>
      </c>
      <c r="B82" s="59" t="s">
        <v>104</v>
      </c>
      <c r="C82" s="59" t="s">
        <v>105</v>
      </c>
      <c r="D82" s="59" t="s">
        <v>106</v>
      </c>
      <c r="E82" s="60">
        <v>4647.5200000000004</v>
      </c>
      <c r="F82" s="59" t="s">
        <v>62</v>
      </c>
      <c r="G82" s="61" t="s">
        <v>63</v>
      </c>
    </row>
    <row r="83" spans="1:7" x14ac:dyDescent="0.25">
      <c r="A83" s="62" t="s">
        <v>189</v>
      </c>
      <c r="B83" s="63" t="s">
        <v>117</v>
      </c>
      <c r="C83" s="63" t="s">
        <v>118</v>
      </c>
      <c r="D83" s="63" t="s">
        <v>65</v>
      </c>
      <c r="E83" s="64">
        <v>3460.3</v>
      </c>
      <c r="F83" s="63" t="s">
        <v>62</v>
      </c>
      <c r="G83" s="65" t="s">
        <v>63</v>
      </c>
    </row>
    <row r="84" spans="1:7" x14ac:dyDescent="0.25">
      <c r="A84" s="10" t="s">
        <v>195</v>
      </c>
      <c r="B84" s="11" t="s">
        <v>107</v>
      </c>
      <c r="C84" s="11" t="s">
        <v>108</v>
      </c>
      <c r="D84" s="11" t="s">
        <v>16</v>
      </c>
      <c r="E84" s="55">
        <v>29505.49</v>
      </c>
      <c r="F84" s="66">
        <v>4123</v>
      </c>
      <c r="G84" s="12" t="s">
        <v>286</v>
      </c>
    </row>
    <row r="85" spans="1:7" x14ac:dyDescent="0.25">
      <c r="A85" s="6" t="s">
        <v>205</v>
      </c>
      <c r="B85" s="7" t="s">
        <v>107</v>
      </c>
      <c r="C85" s="7" t="s">
        <v>108</v>
      </c>
      <c r="D85" s="7" t="s">
        <v>16</v>
      </c>
      <c r="E85" s="8">
        <v>1193.75</v>
      </c>
      <c r="F85" s="7" t="s">
        <v>87</v>
      </c>
      <c r="G85" s="9" t="s">
        <v>88</v>
      </c>
    </row>
    <row r="86" spans="1:7" x14ac:dyDescent="0.25">
      <c r="A86" s="13"/>
      <c r="B86" s="38" t="s">
        <v>107</v>
      </c>
      <c r="C86" s="38" t="s">
        <v>108</v>
      </c>
      <c r="D86" s="38" t="s">
        <v>16</v>
      </c>
      <c r="E86" s="56">
        <f>SUM(E84:E85)</f>
        <v>30699.24</v>
      </c>
      <c r="F86" s="28"/>
      <c r="G86" s="15"/>
    </row>
    <row r="87" spans="1:7" x14ac:dyDescent="0.25">
      <c r="A87" s="16"/>
      <c r="B87" s="17" t="s">
        <v>42</v>
      </c>
      <c r="C87" s="18"/>
      <c r="D87" s="41"/>
      <c r="E87" s="32">
        <f>SUM(E6:E85)-E81-E75-E61-E43-E29-E24</f>
        <v>176012.62000000002</v>
      </c>
      <c r="F87" s="46"/>
      <c r="G87" s="19"/>
    </row>
    <row r="88" spans="1:7" x14ac:dyDescent="0.25">
      <c r="B88" s="33"/>
      <c r="E88" s="52"/>
      <c r="F88"/>
    </row>
    <row r="89" spans="1:7" x14ac:dyDescent="0.25">
      <c r="B89" s="33"/>
      <c r="E89" s="52"/>
      <c r="F89"/>
    </row>
    <row r="90" spans="1:7" x14ac:dyDescent="0.25">
      <c r="F90"/>
    </row>
    <row r="91" spans="1:7" hidden="1" x14ac:dyDescent="0.25">
      <c r="A91" s="10" t="s">
        <v>9</v>
      </c>
      <c r="B91" s="11" t="s">
        <v>56</v>
      </c>
      <c r="C91" s="11" t="s">
        <v>43</v>
      </c>
      <c r="D91" s="40" t="s">
        <v>43</v>
      </c>
      <c r="E91" s="51">
        <v>50</v>
      </c>
      <c r="F91" s="45" t="s">
        <v>35</v>
      </c>
      <c r="G91" s="12" t="s">
        <v>36</v>
      </c>
    </row>
    <row r="92" spans="1:7" hidden="1" x14ac:dyDescent="0.25">
      <c r="A92" s="13" t="s">
        <v>15</v>
      </c>
      <c r="B92" s="28" t="s">
        <v>57</v>
      </c>
      <c r="C92" s="28"/>
      <c r="D92" s="29"/>
      <c r="E92" s="51">
        <v>160.25</v>
      </c>
      <c r="F92" s="44" t="s">
        <v>17</v>
      </c>
      <c r="G92" s="15" t="s">
        <v>18</v>
      </c>
    </row>
    <row r="93" spans="1:7" hidden="1" x14ac:dyDescent="0.25">
      <c r="A93" s="30"/>
      <c r="B93" s="31" t="s">
        <v>42</v>
      </c>
      <c r="C93" s="30"/>
      <c r="D93" s="42"/>
      <c r="E93" s="52">
        <f>+E91+E92</f>
        <v>210.25</v>
      </c>
      <c r="F93" s="47"/>
      <c r="G93" s="30"/>
    </row>
    <row r="94" spans="1:7" hidden="1" x14ac:dyDescent="0.25">
      <c r="A94" s="30"/>
      <c r="B94" s="31" t="s">
        <v>45</v>
      </c>
      <c r="C94" s="30"/>
      <c r="D94" s="42"/>
      <c r="E94" s="52">
        <f>+E93+E87</f>
        <v>176222.87000000002</v>
      </c>
      <c r="F94" s="47"/>
      <c r="G94" s="30"/>
    </row>
    <row r="95" spans="1:7" hidden="1" x14ac:dyDescent="0.25">
      <c r="B95" s="33"/>
      <c r="E95" s="52"/>
      <c r="F95"/>
    </row>
    <row r="96" spans="1:7" x14ac:dyDescent="0.25">
      <c r="F96"/>
    </row>
    <row r="97" spans="1:7" x14ac:dyDescent="0.25">
      <c r="A97" s="4" t="s">
        <v>288</v>
      </c>
      <c r="F97"/>
    </row>
    <row r="98" spans="1:7" ht="45" x14ac:dyDescent="0.25">
      <c r="A98" s="5" t="s">
        <v>2</v>
      </c>
      <c r="B98" s="20" t="s">
        <v>6</v>
      </c>
      <c r="C98" s="21" t="s">
        <v>46</v>
      </c>
      <c r="D98" s="22" t="s">
        <v>8</v>
      </c>
    </row>
    <row r="99" spans="1:7" ht="48" customHeight="1" x14ac:dyDescent="0.25">
      <c r="A99" s="6">
        <v>1</v>
      </c>
      <c r="B99" s="8">
        <v>307556.56</v>
      </c>
      <c r="C99" s="57">
        <v>3111</v>
      </c>
      <c r="D99" s="49" t="s">
        <v>47</v>
      </c>
      <c r="E99" s="53"/>
      <c r="F99" s="23"/>
    </row>
    <row r="100" spans="1:7" ht="30" x14ac:dyDescent="0.25">
      <c r="A100" s="6">
        <v>2</v>
      </c>
      <c r="B100" s="8">
        <v>5372.51</v>
      </c>
      <c r="C100" s="24">
        <v>3113</v>
      </c>
      <c r="D100" s="49" t="s">
        <v>48</v>
      </c>
    </row>
    <row r="101" spans="1:7" ht="45" x14ac:dyDescent="0.25">
      <c r="A101" s="6">
        <v>3</v>
      </c>
      <c r="B101" s="25">
        <v>54925.04</v>
      </c>
      <c r="C101" s="24">
        <v>3121</v>
      </c>
      <c r="D101" s="49" t="s">
        <v>61</v>
      </c>
    </row>
    <row r="102" spans="1:7" ht="30" x14ac:dyDescent="0.25">
      <c r="A102" s="6">
        <v>4</v>
      </c>
      <c r="B102" s="8">
        <v>51476.36</v>
      </c>
      <c r="C102" s="24">
        <v>3132</v>
      </c>
      <c r="D102" s="49" t="s">
        <v>49</v>
      </c>
    </row>
    <row r="103" spans="1:7" x14ac:dyDescent="0.25">
      <c r="A103" s="6">
        <v>5</v>
      </c>
      <c r="B103" s="8">
        <v>324.89999999999998</v>
      </c>
      <c r="C103" s="24">
        <v>3211</v>
      </c>
      <c r="D103" s="49" t="s">
        <v>50</v>
      </c>
    </row>
    <row r="104" spans="1:7" ht="36" customHeight="1" x14ac:dyDescent="0.25">
      <c r="A104" s="6">
        <v>6</v>
      </c>
      <c r="B104" s="8">
        <v>24538.37</v>
      </c>
      <c r="C104" s="24">
        <v>3212</v>
      </c>
      <c r="D104" s="49" t="s">
        <v>51</v>
      </c>
    </row>
    <row r="105" spans="1:7" x14ac:dyDescent="0.25">
      <c r="A105" s="6">
        <v>7</v>
      </c>
      <c r="B105" s="8">
        <v>3160.56</v>
      </c>
      <c r="C105" s="24">
        <v>3213</v>
      </c>
      <c r="D105" s="49" t="s">
        <v>52</v>
      </c>
    </row>
    <row r="106" spans="1:7" ht="45" x14ac:dyDescent="0.25">
      <c r="A106" s="6">
        <v>8</v>
      </c>
      <c r="B106" s="8">
        <v>1075</v>
      </c>
      <c r="C106" s="24">
        <v>3214</v>
      </c>
      <c r="D106" s="49" t="s">
        <v>53</v>
      </c>
    </row>
    <row r="107" spans="1:7" x14ac:dyDescent="0.25">
      <c r="A107" s="6">
        <v>9</v>
      </c>
      <c r="B107" s="25">
        <v>9878.48</v>
      </c>
      <c r="C107" s="24">
        <v>3237</v>
      </c>
      <c r="D107" s="49" t="s">
        <v>54</v>
      </c>
      <c r="G107" s="26"/>
    </row>
    <row r="108" spans="1:7" ht="45" x14ac:dyDescent="0.25">
      <c r="A108" s="6">
        <v>10</v>
      </c>
      <c r="B108" s="8">
        <v>1019.15</v>
      </c>
      <c r="C108" s="24">
        <v>3291</v>
      </c>
      <c r="D108" s="49" t="s">
        <v>55</v>
      </c>
    </row>
    <row r="109" spans="1:7" x14ac:dyDescent="0.25">
      <c r="A109" s="27" t="s">
        <v>42</v>
      </c>
      <c r="B109" s="14">
        <f>SUM(B99:B108)</f>
        <v>459326.93</v>
      </c>
      <c r="C109" s="28"/>
      <c r="D109" s="15"/>
    </row>
    <row r="111" spans="1:7" x14ac:dyDescent="0.25">
      <c r="B111" s="26"/>
    </row>
    <row r="112" spans="1:7" x14ac:dyDescent="0.25">
      <c r="B112" s="26"/>
    </row>
    <row r="113" spans="2:2" x14ac:dyDescent="0.25">
      <c r="B113" s="26"/>
    </row>
    <row r="114" spans="2:2" x14ac:dyDescent="0.25">
      <c r="B114" s="26"/>
    </row>
  </sheetData>
  <phoneticPr fontId="5" type="noConversion"/>
  <pageMargins left="0.31" right="0.19" top="0.19" bottom="0.28999999999999998" header="0.11" footer="0.18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2025-06-10T12:05:10Z</dcterms:modified>
</cp:coreProperties>
</file>