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06\"/>
    </mc:Choice>
  </mc:AlternateContent>
  <xr:revisionPtr revIDLastSave="0" documentId="13_ncr:1_{1816168E-819B-4F53-B606-51F5968F70EA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1" sheetId="1" r:id="rId1"/>
  </sheets>
  <definedNames>
    <definedName name="_xlnm.Print_Area" localSheetId="0">Sheet1!$A$1:$G$129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5" i="1" l="1"/>
  <c r="E102" i="1"/>
  <c r="E96" i="1"/>
  <c r="E93" i="1"/>
  <c r="E88" i="1"/>
  <c r="E71" i="1"/>
  <c r="E38" i="1"/>
  <c r="E31" i="1"/>
  <c r="E28" i="1"/>
  <c r="E24" i="1"/>
  <c r="E114" i="1" l="1"/>
  <c r="E115" i="1" l="1"/>
  <c r="B129" i="1"/>
  <c r="E111" i="1"/>
  <c r="E112" i="1" l="1"/>
</calcChain>
</file>

<file path=xl/sharedStrings.xml><?xml version="1.0" encoding="utf-8"?>
<sst xmlns="http://schemas.openxmlformats.org/spreadsheetml/2006/main" count="612" uniqueCount="347">
  <si>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</si>
  <si>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</si>
  <si>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</si>
  <si>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</si>
  <si>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</si>
  <si>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</si>
  <si>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</si>
  <si>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</si>
  <si>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</si>
  <si>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</si>
  <si>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A1 HRVATSKA D.O.O.</t>
  </si>
  <si>
    <t>29524210204</t>
  </si>
  <si>
    <t>ZAGREB</t>
  </si>
  <si>
    <t>3231</t>
  </si>
  <si>
    <t>USLUGE TELEFONA,POŠTE I PRIJEVOZA</t>
  </si>
  <si>
    <t>2.</t>
  </si>
  <si>
    <t>ROVINJ</t>
  </si>
  <si>
    <t>3221</t>
  </si>
  <si>
    <t>UREDSKI MATERIJAL I OSTALI MATERIJALNI RASHODI</t>
  </si>
  <si>
    <t>5.</t>
  </si>
  <si>
    <t>BUZET</t>
  </si>
  <si>
    <t>6.</t>
  </si>
  <si>
    <t>7.</t>
  </si>
  <si>
    <t>8.</t>
  </si>
  <si>
    <t>3235</t>
  </si>
  <si>
    <t>ZAKUPNINE I NAJAMNINE</t>
  </si>
  <si>
    <t>10.</t>
  </si>
  <si>
    <t>11.</t>
  </si>
  <si>
    <t>3234</t>
  </si>
  <si>
    <t>KOMUNALNE USLUGE</t>
  </si>
  <si>
    <t>15.</t>
  </si>
  <si>
    <t>3223</t>
  </si>
  <si>
    <t>ENERGIJA</t>
  </si>
  <si>
    <t>HEP OPSKRBA D.O.O.</t>
  </si>
  <si>
    <t>63073332379</t>
  </si>
  <si>
    <t>3239</t>
  </si>
  <si>
    <t>OSTALE USLUGE</t>
  </si>
  <si>
    <t>INA INDUSTRIJA NAFTE D.D. ZAGREB</t>
  </si>
  <si>
    <t>27759560625</t>
  </si>
  <si>
    <t>ISTARSKI VODOVOD D.O.O. BUZET</t>
  </si>
  <si>
    <t>13269963589</t>
  </si>
  <si>
    <t>RIJEKA</t>
  </si>
  <si>
    <t>UKUPNO:</t>
  </si>
  <si>
    <t/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</si>
  <si>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</si>
  <si>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</si>
  <si>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</si>
  <si>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</si>
  <si>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</si>
  <si>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</si>
  <si>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</si>
  <si>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</si>
  <si>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</si>
  <si>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</si>
  <si>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</si>
  <si>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</si>
  <si>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LC STUDIO</t>
  </si>
  <si>
    <t>MEDIS prodaja i servis medicinskih i lab.aparata</t>
  </si>
  <si>
    <t>13.</t>
  </si>
  <si>
    <t>4.</t>
  </si>
  <si>
    <t>9.</t>
  </si>
  <si>
    <t>naknade za bolest, invalidnost i smrtni slučaj, regres</t>
  </si>
  <si>
    <t>3222</t>
  </si>
  <si>
    <t>MATERIJAL I SIROVINE</t>
  </si>
  <si>
    <t>PAZIN</t>
  </si>
  <si>
    <t>PULA</t>
  </si>
  <si>
    <t>16.</t>
  </si>
  <si>
    <t>17.</t>
  </si>
  <si>
    <t>3224</t>
  </si>
  <si>
    <t>MATERIJAL I DIJELOVI ZA TEKUĆE I INVEST.ODRŽAVANJE</t>
  </si>
  <si>
    <t>20.</t>
  </si>
  <si>
    <t>21.</t>
  </si>
  <si>
    <t>22.</t>
  </si>
  <si>
    <t>23.</t>
  </si>
  <si>
    <t>24.</t>
  </si>
  <si>
    <t>26.</t>
  </si>
  <si>
    <t>27.</t>
  </si>
  <si>
    <t>3236</t>
  </si>
  <si>
    <t>ZDRAVSTVENE I VETERINARSKE USLUGE</t>
  </si>
  <si>
    <t>28.</t>
  </si>
  <si>
    <t>29.</t>
  </si>
  <si>
    <t>IZVAN KRUGA D.O.O.</t>
  </si>
  <si>
    <t>97408559459</t>
  </si>
  <si>
    <t>HRELJIN</t>
  </si>
  <si>
    <t>31.</t>
  </si>
  <si>
    <t>32.</t>
  </si>
  <si>
    <t>33.</t>
  </si>
  <si>
    <t>3232</t>
  </si>
  <si>
    <t>USLUGE TEKUĆEG I INVESTICIJSKOG ODRŽAVANJA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</si>
  <si>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</si>
  <si>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</si>
  <si>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</si>
  <si>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</si>
  <si>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</si>
  <si>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</si>
  <si>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</si>
  <si>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</si>
  <si>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</si>
  <si>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</si>
  <si>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</si>
  <si>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PERT D.O.O. RIJEKA</t>
  </si>
  <si>
    <t>42255248046</t>
  </si>
  <si>
    <t>VALALTA D.D. ROVINJ</t>
  </si>
  <si>
    <t>94300736117</t>
  </si>
  <si>
    <t>VINDIJA D.D. Varaždin</t>
  </si>
  <si>
    <t>44138062462</t>
  </si>
  <si>
    <t>VARAŽDIN</t>
  </si>
  <si>
    <t>WEBUS d.o.o.</t>
  </si>
  <si>
    <t>60404924082</t>
  </si>
  <si>
    <t>OSIJEK</t>
  </si>
  <si>
    <t>KLASTER ZDRAVSTVENOG TURIZMA KVARNERA</t>
  </si>
  <si>
    <t>38281545411</t>
  </si>
  <si>
    <t>OPATIJA</t>
  </si>
  <si>
    <t>LEDO PLUS d.o.o.</t>
  </si>
  <si>
    <t>07179054100</t>
  </si>
  <si>
    <t>PRODUKT KOMERC d.o.o.</t>
  </si>
  <si>
    <t>87514740647</t>
  </si>
  <si>
    <t>VOĆE PULA d.o.o.</t>
  </si>
  <si>
    <t>11234370716</t>
  </si>
  <si>
    <t>3294</t>
  </si>
  <si>
    <t>ČLANARINE</t>
  </si>
  <si>
    <t>BRIONKA D.D. PULA</t>
  </si>
  <si>
    <t>45422293596</t>
  </si>
  <si>
    <t>CONTAINEX CONTAINER - HANDELSGESELLSCHAFT m.b.H</t>
  </si>
  <si>
    <t>ATU19206605</t>
  </si>
  <si>
    <t>WIENER NEUDORF</t>
  </si>
  <si>
    <t>EICO D.O.O ROVINJ</t>
  </si>
  <si>
    <t>50067726087</t>
  </si>
  <si>
    <t>FINA FINANCIJSKA AGENCIJA</t>
  </si>
  <si>
    <t>85821130368</t>
  </si>
  <si>
    <t>HP-HRVATSKA POŠTA D.D. - PULA</t>
  </si>
  <si>
    <t>87311810356</t>
  </si>
  <si>
    <t>ISTARSKI DOMOVI ZDRAVLJA</t>
  </si>
  <si>
    <t>99092064857</t>
  </si>
  <si>
    <t>43.</t>
  </si>
  <si>
    <t>44.</t>
  </si>
  <si>
    <t>45.</t>
  </si>
  <si>
    <t>46.</t>
  </si>
  <si>
    <t>47.</t>
  </si>
  <si>
    <t>48.</t>
  </si>
  <si>
    <t>49.</t>
  </si>
  <si>
    <t>KOMUNALNI SERVIS D.O.O. ROVINJ</t>
  </si>
  <si>
    <t>22751868617</t>
  </si>
  <si>
    <t>50.</t>
  </si>
  <si>
    <t>51.</t>
  </si>
  <si>
    <t>MEDICAL INTERTRADE d.o.o</t>
  </si>
  <si>
    <t>04492664153</t>
  </si>
  <si>
    <t>SVETA NEDELJA</t>
  </si>
  <si>
    <t>NASTAVNI ZAVOD ZA JAVNO ZDRAVSTVO IŽ</t>
  </si>
  <si>
    <t>90629578695</t>
  </si>
  <si>
    <t>SOL CROATIA DOO</t>
  </si>
  <si>
    <t>78830943478</t>
  </si>
  <si>
    <t>UDRUGA POSLODAVACA U ZDRAVSTVU ZAGREB</t>
  </si>
  <si>
    <t>32787730056</t>
  </si>
  <si>
    <t>3299</t>
  </si>
  <si>
    <t>OSTALI NESPOMENUTI RASHODI POSLOVANJA</t>
  </si>
  <si>
    <t>ARTHREX ADRIA d.o.o.</t>
  </si>
  <si>
    <t>40437576100</t>
  </si>
  <si>
    <t>18.</t>
  </si>
  <si>
    <t>LOHMANN &amp; RAUSCHER D.O.O. ZAGREB</t>
  </si>
  <si>
    <t>65605433360</t>
  </si>
  <si>
    <t>CROATIA OSIGURANJE D.D. PULA</t>
  </si>
  <si>
    <t>26187994862</t>
  </si>
  <si>
    <t>19.</t>
  </si>
  <si>
    <t>25.</t>
  </si>
  <si>
    <t>3292</t>
  </si>
  <si>
    <t>PREMIJE OSIGURANJA</t>
  </si>
  <si>
    <t>30.</t>
  </si>
  <si>
    <t>3431</t>
  </si>
  <si>
    <t>BANKARSKE USLUGE I USLUGE PLATNOG PROMETA</t>
  </si>
  <si>
    <t>A.B. SERVIS I USLUGE D.O.O.</t>
  </si>
  <si>
    <t>85701965793</t>
  </si>
  <si>
    <t>ELEKTRONIČAR D.O.O. ZAGREB</t>
  </si>
  <si>
    <t>13970735570</t>
  </si>
  <si>
    <t>GRATIS D.O.O. IVETIĆI</t>
  </si>
  <si>
    <t>49713752334</t>
  </si>
  <si>
    <t>TINJAN</t>
  </si>
  <si>
    <t>4224</t>
  </si>
  <si>
    <t>MEDICINSKA I LABORATORIJSKA OPREMA</t>
  </si>
  <si>
    <t>52.</t>
  </si>
  <si>
    <t>62.</t>
  </si>
  <si>
    <t>71.</t>
  </si>
  <si>
    <t>72.</t>
  </si>
  <si>
    <t>53.</t>
  </si>
  <si>
    <t>63.</t>
  </si>
  <si>
    <t>73.</t>
  </si>
  <si>
    <t>54.</t>
  </si>
  <si>
    <t>55.</t>
  </si>
  <si>
    <t>61.</t>
  </si>
  <si>
    <t>57.</t>
  </si>
  <si>
    <t>66.</t>
  </si>
  <si>
    <t>74.</t>
  </si>
  <si>
    <t>58.</t>
  </si>
  <si>
    <t>59.</t>
  </si>
  <si>
    <t>60.</t>
  </si>
  <si>
    <t>64.</t>
  </si>
  <si>
    <t>65.</t>
  </si>
  <si>
    <t>67.</t>
  </si>
  <si>
    <t>68.</t>
  </si>
  <si>
    <t>69.</t>
  </si>
  <si>
    <t>70.</t>
  </si>
  <si>
    <t>75.</t>
  </si>
  <si>
    <t>12.</t>
  </si>
  <si>
    <t>DRŽAVNI PRORAČUN</t>
  </si>
  <si>
    <t>18683136487</t>
  </si>
  <si>
    <t>Ekoplanet d.o.o.</t>
  </si>
  <si>
    <t>23951171568</t>
  </si>
  <si>
    <t>ISTARSKE KNJIŽARE UGOSTITELJSTVO D.O.O.</t>
  </si>
  <si>
    <t>74937126615</t>
  </si>
  <si>
    <t>56.</t>
  </si>
  <si>
    <t>AUTOMATIC SERVIS DOO PJ PULA</t>
  </si>
  <si>
    <t>41664839195</t>
  </si>
  <si>
    <t>BINA ISTRA d.d.</t>
  </si>
  <si>
    <t>13439120211</t>
  </si>
  <si>
    <t>LUPOGLAV</t>
  </si>
  <si>
    <t>14.</t>
  </si>
  <si>
    <t>HEP ELEKTRA D.O.O.</t>
  </si>
  <si>
    <t>43965974818</t>
  </si>
  <si>
    <t>HRVATSKE AUTOCESTE d.o.o.</t>
  </si>
  <si>
    <t>57500462912</t>
  </si>
  <si>
    <t>Zagreb</t>
  </si>
  <si>
    <t>AUTO HRVATSKA PSC D.O.O. PAZIN</t>
  </si>
  <si>
    <t>87682591133</t>
  </si>
  <si>
    <t>KOMPAKT D.O.O. PAZIN</t>
  </si>
  <si>
    <t>45729524925</t>
  </si>
  <si>
    <t>SAPONIA D.D. OSIJEK</t>
  </si>
  <si>
    <t>37879152548</t>
  </si>
  <si>
    <t>V20 TURIZAM D.O.O.</t>
  </si>
  <si>
    <t>86266028685</t>
  </si>
  <si>
    <t>VALBRUNA SPORT doo</t>
  </si>
  <si>
    <t>87214487155</t>
  </si>
  <si>
    <t>3225</t>
  </si>
  <si>
    <t>SITAN INVENTAR I AUTO GUME</t>
  </si>
  <si>
    <t>ALCA ZAGREB d.o.o.</t>
  </si>
  <si>
    <t>B.T.C d.o.o.</t>
  </si>
  <si>
    <t>BORAVIŠNA PRISTOJBA ROVINJ</t>
  </si>
  <si>
    <t>CENTROUNION D.O.O. PULA</t>
  </si>
  <si>
    <t>DOBRAVAC - ROVINJ</t>
  </si>
  <si>
    <t>Dokument IT d.o.o.</t>
  </si>
  <si>
    <t>FOKUS MEDICAL d.o.o. ZAGREB</t>
  </si>
  <si>
    <t>FRUTIS trgovački obrt, vl. Branko Mioč</t>
  </si>
  <si>
    <t>GMP-FILIPOV D.O.O.</t>
  </si>
  <si>
    <t>GRAD ROVINJ-ROVIGNO</t>
  </si>
  <si>
    <t>HEP PLIN d.o.o.</t>
  </si>
  <si>
    <t>HRT ODJEL PRETPLATE</t>
  </si>
  <si>
    <t>IN2 d.o.o  INFORMATIČKI INŽENJERING I USLUGE ZAGRE</t>
  </si>
  <si>
    <t>IN-DI D.O.O. VODNJAN</t>
  </si>
  <si>
    <t>INSTITUT ZA MEDICINSKA ISTRAŽIVANJA I MEDIC.RADA</t>
  </si>
  <si>
    <t>INSTRUMENTARIA d.d.</t>
  </si>
  <si>
    <t>IVERO d.o.o.</t>
  </si>
  <si>
    <t>Javni bilježnik Tatjana Burić</t>
  </si>
  <si>
    <t>KVANTUM-TIM d.o.o</t>
  </si>
  <si>
    <t>LPP CROATIA D.O.O.</t>
  </si>
  <si>
    <t>MEDIA D.O.O.</t>
  </si>
  <si>
    <t>MEDICAL CENTAR D.O.O.</t>
  </si>
  <si>
    <t>MIDEA  TRG. OBRT  -  ROVINJ</t>
  </si>
  <si>
    <t>NAKLADA SLAP d.o.o.</t>
  </si>
  <si>
    <t>NARODNE NOVINE D.D. ZAGREB</t>
  </si>
  <si>
    <t>ODVODNJA ROVINJ-ROVIGNO d.o.o.</t>
  </si>
  <si>
    <t>PADOVAN d.o.o.</t>
  </si>
  <si>
    <t>PELJOKVIRI obrt, vl. Alen Paljuh</t>
  </si>
  <si>
    <t>POREZ NA DOBIT -DRŽAVNI PRORAČUN</t>
  </si>
  <si>
    <t>ROPLAST VL RONALD RUNKO</t>
  </si>
  <si>
    <t>SALESIANER MIETTEX LOTOS D.O.O.</t>
  </si>
  <si>
    <t>SUMAN D.O.O.</t>
  </si>
  <si>
    <t>TEDI poslovanje d.o.o.</t>
  </si>
  <si>
    <t>TRIO I D.O.O. BUZET</t>
  </si>
  <si>
    <t>76.</t>
  </si>
  <si>
    <t>77.</t>
  </si>
  <si>
    <t>78.</t>
  </si>
  <si>
    <t>79.</t>
  </si>
  <si>
    <t>VAGA D.O.O.</t>
  </si>
  <si>
    <t>80.</t>
  </si>
  <si>
    <t>81.</t>
  </si>
  <si>
    <t>82.</t>
  </si>
  <si>
    <t>83.</t>
  </si>
  <si>
    <t>84.</t>
  </si>
  <si>
    <t>85.</t>
  </si>
  <si>
    <t>86.</t>
  </si>
  <si>
    <t>87.</t>
  </si>
  <si>
    <t>ZAGREBAČKA BANKA D.D. ZAGREB</t>
  </si>
  <si>
    <t>88.</t>
  </si>
  <si>
    <t>89.</t>
  </si>
  <si>
    <t>ZAGREBINSPEKT d.o.o.</t>
  </si>
  <si>
    <t>90.</t>
  </si>
  <si>
    <t>ZUCCON d.o.o.</t>
  </si>
  <si>
    <t>LAKOVIĆ OBRT ZA PROIZVODNJU</t>
  </si>
  <si>
    <t>58353015102</t>
  </si>
  <si>
    <t>01260195608</t>
  </si>
  <si>
    <t>NEDELIŠĆE</t>
  </si>
  <si>
    <t>25677819890</t>
  </si>
  <si>
    <t>78717482787</t>
  </si>
  <si>
    <t>68934579317</t>
  </si>
  <si>
    <t>45392055435</t>
  </si>
  <si>
    <t>52688316623</t>
  </si>
  <si>
    <t>SESVETE</t>
  </si>
  <si>
    <t>98248161043</t>
  </si>
  <si>
    <t>12234879713</t>
  </si>
  <si>
    <t>LUČKO</t>
  </si>
  <si>
    <t>41317489366</t>
  </si>
  <si>
    <t>68419124305</t>
  </si>
  <si>
    <t>68195665956</t>
  </si>
  <si>
    <t>74115235791</t>
  </si>
  <si>
    <t>VODNJAN</t>
  </si>
  <si>
    <t>30285469659</t>
  </si>
  <si>
    <t>69606008107</t>
  </si>
  <si>
    <t>89206455960</t>
  </si>
  <si>
    <t>37195753878</t>
  </si>
  <si>
    <t>56616753620</t>
  </si>
  <si>
    <t>46556562723</t>
  </si>
  <si>
    <t>96725652983</t>
  </si>
  <si>
    <t>06368590597</t>
  </si>
  <si>
    <t>78826890784</t>
  </si>
  <si>
    <t>70108447975</t>
  </si>
  <si>
    <t>JASTREBARSKO</t>
  </si>
  <si>
    <t>64546066176</t>
  </si>
  <si>
    <t>47873119402</t>
  </si>
  <si>
    <t>41921055528</t>
  </si>
  <si>
    <t>MALI LOŠINJ</t>
  </si>
  <si>
    <t>07496479856</t>
  </si>
  <si>
    <t>KANFANAR</t>
  </si>
  <si>
    <t>39095878823</t>
  </si>
  <si>
    <t>KRŠAN</t>
  </si>
  <si>
    <t>90491206575</t>
  </si>
  <si>
    <t>85053522203</t>
  </si>
  <si>
    <t>05614216244</t>
  </si>
  <si>
    <t>47572307588</t>
  </si>
  <si>
    <t>14374408040</t>
  </si>
  <si>
    <t>92963223473</t>
  </si>
  <si>
    <t>82752153530</t>
  </si>
  <si>
    <t>93798397793</t>
  </si>
  <si>
    <t>3293</t>
  </si>
  <si>
    <t>REPREZENTACIJA</t>
  </si>
  <si>
    <t>3238</t>
  </si>
  <si>
    <t>RAČUNALNE USLUGE</t>
  </si>
  <si>
    <t>3295</t>
  </si>
  <si>
    <t>PRISTOJBE I NAKNADE</t>
  </si>
  <si>
    <t>3233</t>
  </si>
  <si>
    <t>USLUGE PROMIDŽBE I INFORMIRANJA</t>
  </si>
  <si>
    <t>4227</t>
  </si>
  <si>
    <t>UREĐAJI,STROJEVI I OPREMA ZA OSTALE NAMJENE</t>
  </si>
  <si>
    <t>5422</t>
  </si>
  <si>
    <t>OTPLATA GLAVNICE PRIMLJENIH KREDITA OD KREDITNIH INSTITUCIJA U J. SE</t>
  </si>
  <si>
    <t>KAMATE NA PRIMLJENE KREDITA I ZAJMOVE OD KREDITNIH I OSTALIH FINAN.INSTI.IZVAN JAV.</t>
  </si>
  <si>
    <t>TEČJAVI I STRUČNI ISPITI</t>
  </si>
  <si>
    <t>INFORMACIJA O TROŠENJU SREDSTAVA ZA LIPANJ 2025 - KATEGORIJA 2 PRIMATELJA SREDSTAVA</t>
  </si>
  <si>
    <t>INFORMACIJA O TROŠENJU SREDSTAVA ZA LIPANJ 2025 - KATEGORIJA 1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</si>
</sst>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164" fontId="4" fillId="0" borderId="1" xfId="0" applyNumberFormat="1" applyFont="1" applyBorder="1"/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0" fontId="0" fillId="0" borderId="4" xfId="0" applyBorder="1" applyAlignment="1">
      <alignment horizontal="left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164" fontId="0" fillId="0" borderId="25" xfId="0" applyNumberFormat="1" applyBorder="1"/>
    <xf numFmtId="164" fontId="0" fillId="0" borderId="14" xfId="0" applyNumberFormat="1" applyBorder="1"/>
    <xf numFmtId="164" fontId="2" fillId="0" borderId="1" xfId="0" applyNumberFormat="1" applyFont="1" applyBorder="1"/>
    <xf numFmtId="164" fontId="0" fillId="0" borderId="9" xfId="0" applyNumberFormat="1" applyBorder="1"/>
    <xf numFmtId="0" fontId="0" fillId="0" borderId="19" xfId="0" applyBorder="1" applyAlignment="1">
      <alignment horizontal="left"/>
    </xf>
    <xf numFmtId="0" fontId="0" fillId="0" borderId="2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27" xfId="0" applyBorder="1"/>
    <xf numFmtId="164" fontId="0" fillId="0" borderId="27" xfId="0" applyNumberFormat="1" applyBorder="1"/>
    <xf numFmtId="0" fontId="0" fillId="0" borderId="28" xfId="0" applyBorder="1"/>
    <xf numFmtId="164" fontId="0" fillId="0" borderId="28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7B34-0003-4097-B785-09C01C592B4C}">
  <sheetPr>
    <pageSetUpPr fitToPage="1"/>
  </sheetPr>
  <dimension ref="A1:G134"/>
  <sheetViews>
    <sheetView tabSelected="1" topLeftCell="A55" workbookViewId="0">
      <selection activeCell="A5" sqref="A5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5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4"/>
    </row>
    <row r="2" spans="1:7" x14ac:dyDescent="0.25">
      <c r="A2" s="3" t="s">
        <v>1</v>
      </c>
    </row>
    <row r="4" spans="1:7" x14ac:dyDescent="0.25">
      <c r="A4" s="4" t="s">
        <v>346</v>
      </c>
    </row>
    <row r="5" spans="1:7" ht="60" x14ac:dyDescent="0.25">
      <c r="A5" s="33" t="s">
        <v>2</v>
      </c>
      <c r="B5" s="34" t="s">
        <v>3</v>
      </c>
      <c r="C5" s="35" t="s">
        <v>4</v>
      </c>
      <c r="D5" s="38" t="s">
        <v>5</v>
      </c>
      <c r="E5" s="42" t="s">
        <v>6</v>
      </c>
      <c r="F5" s="40" t="s">
        <v>7</v>
      </c>
      <c r="G5" s="36" t="s">
        <v>8</v>
      </c>
    </row>
    <row r="6" spans="1:7" x14ac:dyDescent="0.25">
      <c r="A6" s="10" t="s">
        <v>9</v>
      </c>
      <c r="B6" s="11" t="s">
        <v>170</v>
      </c>
      <c r="C6" s="11" t="s">
        <v>171</v>
      </c>
      <c r="D6" s="11" t="s">
        <v>16</v>
      </c>
      <c r="E6" s="48">
        <v>1005.75</v>
      </c>
      <c r="F6" s="11" t="s">
        <v>17</v>
      </c>
      <c r="G6" s="12" t="s">
        <v>18</v>
      </c>
    </row>
    <row r="7" spans="1:7" x14ac:dyDescent="0.25">
      <c r="A7" s="6" t="s">
        <v>15</v>
      </c>
      <c r="B7" s="7" t="s">
        <v>10</v>
      </c>
      <c r="C7" s="7" t="s">
        <v>11</v>
      </c>
      <c r="D7" s="7" t="s">
        <v>12</v>
      </c>
      <c r="E7" s="8">
        <v>950.16</v>
      </c>
      <c r="F7" s="7" t="s">
        <v>13</v>
      </c>
      <c r="G7" s="9" t="s">
        <v>14</v>
      </c>
    </row>
    <row r="8" spans="1:7" x14ac:dyDescent="0.25">
      <c r="A8" s="6" t="s">
        <v>44</v>
      </c>
      <c r="B8" s="7" t="s">
        <v>233</v>
      </c>
      <c r="C8" s="7" t="s">
        <v>287</v>
      </c>
      <c r="D8" s="7" t="s">
        <v>12</v>
      </c>
      <c r="E8" s="8">
        <v>3406.72</v>
      </c>
      <c r="F8" s="7" t="s">
        <v>17</v>
      </c>
      <c r="G8" s="9" t="s">
        <v>18</v>
      </c>
    </row>
    <row r="9" spans="1:7" x14ac:dyDescent="0.25">
      <c r="A9" s="6" t="s">
        <v>59</v>
      </c>
      <c r="B9" s="7" t="s">
        <v>156</v>
      </c>
      <c r="C9" s="7" t="s">
        <v>157</v>
      </c>
      <c r="D9" s="7" t="s">
        <v>12</v>
      </c>
      <c r="E9" s="8">
        <v>4071.83</v>
      </c>
      <c r="F9" s="7" t="s">
        <v>62</v>
      </c>
      <c r="G9" s="9" t="s">
        <v>63</v>
      </c>
    </row>
    <row r="10" spans="1:7" x14ac:dyDescent="0.25">
      <c r="A10" s="6" t="s">
        <v>19</v>
      </c>
      <c r="B10" s="7" t="s">
        <v>221</v>
      </c>
      <c r="C10" s="7" t="s">
        <v>222</v>
      </c>
      <c r="D10" s="7" t="s">
        <v>64</v>
      </c>
      <c r="E10" s="8">
        <v>735.63</v>
      </c>
      <c r="F10" s="7" t="s">
        <v>87</v>
      </c>
      <c r="G10" s="9" t="s">
        <v>88</v>
      </c>
    </row>
    <row r="11" spans="1:7" x14ac:dyDescent="0.25">
      <c r="A11" s="6" t="s">
        <v>21</v>
      </c>
      <c r="B11" s="7" t="s">
        <v>210</v>
      </c>
      <c r="C11" s="7" t="s">
        <v>211</v>
      </c>
      <c r="D11" s="7" t="s">
        <v>20</v>
      </c>
      <c r="E11" s="8">
        <v>241.88</v>
      </c>
      <c r="F11" s="7" t="s">
        <v>62</v>
      </c>
      <c r="G11" s="9" t="s">
        <v>63</v>
      </c>
    </row>
    <row r="12" spans="1:7" x14ac:dyDescent="0.25">
      <c r="A12" s="6" t="s">
        <v>22</v>
      </c>
      <c r="B12" s="7" t="s">
        <v>234</v>
      </c>
      <c r="C12" s="7" t="s">
        <v>288</v>
      </c>
      <c r="D12" s="7" t="s">
        <v>289</v>
      </c>
      <c r="E12" s="8">
        <v>434.21</v>
      </c>
      <c r="F12" s="7" t="s">
        <v>24</v>
      </c>
      <c r="G12" s="9" t="s">
        <v>25</v>
      </c>
    </row>
    <row r="13" spans="1:7" x14ac:dyDescent="0.25">
      <c r="A13" s="6" t="s">
        <v>23</v>
      </c>
      <c r="B13" s="7" t="s">
        <v>212</v>
      </c>
      <c r="C13" s="7" t="s">
        <v>213</v>
      </c>
      <c r="D13" s="7" t="s">
        <v>214</v>
      </c>
      <c r="E13" s="8">
        <v>32</v>
      </c>
      <c r="F13" s="7" t="s">
        <v>13</v>
      </c>
      <c r="G13" s="9" t="s">
        <v>14</v>
      </c>
    </row>
    <row r="14" spans="1:7" x14ac:dyDescent="0.25">
      <c r="A14" s="6" t="s">
        <v>60</v>
      </c>
      <c r="B14" s="7" t="s">
        <v>235</v>
      </c>
      <c r="C14" s="7" t="s">
        <v>290</v>
      </c>
      <c r="D14" s="7" t="s">
        <v>16</v>
      </c>
      <c r="E14" s="8">
        <v>923.2</v>
      </c>
      <c r="F14" s="7" t="s">
        <v>35</v>
      </c>
      <c r="G14" s="9" t="s">
        <v>36</v>
      </c>
    </row>
    <row r="15" spans="1:7" x14ac:dyDescent="0.25">
      <c r="A15" s="6" t="s">
        <v>26</v>
      </c>
      <c r="B15" s="7" t="s">
        <v>121</v>
      </c>
      <c r="C15" s="7" t="s">
        <v>122</v>
      </c>
      <c r="D15" s="7" t="s">
        <v>65</v>
      </c>
      <c r="E15" s="8">
        <v>3049.69</v>
      </c>
      <c r="F15" s="7" t="s">
        <v>62</v>
      </c>
      <c r="G15" s="9" t="s">
        <v>63</v>
      </c>
    </row>
    <row r="16" spans="1:7" x14ac:dyDescent="0.25">
      <c r="A16" s="6" t="s">
        <v>27</v>
      </c>
      <c r="B16" s="7" t="s">
        <v>236</v>
      </c>
      <c r="C16" s="7" t="s">
        <v>291</v>
      </c>
      <c r="D16" s="7" t="s">
        <v>65</v>
      </c>
      <c r="E16" s="8">
        <v>1528.98</v>
      </c>
      <c r="F16" s="7" t="s">
        <v>231</v>
      </c>
      <c r="G16" s="9" t="s">
        <v>232</v>
      </c>
    </row>
    <row r="17" spans="1:7" x14ac:dyDescent="0.25">
      <c r="A17" s="6" t="s">
        <v>202</v>
      </c>
      <c r="B17" s="7" t="s">
        <v>123</v>
      </c>
      <c r="C17" s="7" t="s">
        <v>124</v>
      </c>
      <c r="D17" s="7" t="s">
        <v>125</v>
      </c>
      <c r="E17" s="8">
        <v>137.18</v>
      </c>
      <c r="F17" s="7" t="s">
        <v>24</v>
      </c>
      <c r="G17" s="9" t="s">
        <v>25</v>
      </c>
    </row>
    <row r="18" spans="1:7" x14ac:dyDescent="0.25">
      <c r="A18" s="6" t="s">
        <v>58</v>
      </c>
      <c r="B18" s="7" t="s">
        <v>161</v>
      </c>
      <c r="C18" s="7" t="s">
        <v>162</v>
      </c>
      <c r="D18" s="7" t="s">
        <v>65</v>
      </c>
      <c r="E18" s="8">
        <v>4863.8</v>
      </c>
      <c r="F18" s="7" t="s">
        <v>165</v>
      </c>
      <c r="G18" s="9" t="s">
        <v>166</v>
      </c>
    </row>
    <row r="19" spans="1:7" x14ac:dyDescent="0.25">
      <c r="A19" s="6" t="s">
        <v>215</v>
      </c>
      <c r="B19" s="7" t="s">
        <v>237</v>
      </c>
      <c r="C19" s="7" t="s">
        <v>292</v>
      </c>
      <c r="D19" s="7" t="s">
        <v>16</v>
      </c>
      <c r="E19" s="8">
        <v>85.31</v>
      </c>
      <c r="F19" s="7" t="s">
        <v>331</v>
      </c>
      <c r="G19" s="9" t="s">
        <v>332</v>
      </c>
    </row>
    <row r="20" spans="1:7" x14ac:dyDescent="0.25">
      <c r="A20" s="6" t="s">
        <v>30</v>
      </c>
      <c r="B20" s="7" t="s">
        <v>238</v>
      </c>
      <c r="C20" s="7" t="s">
        <v>293</v>
      </c>
      <c r="D20" s="7" t="s">
        <v>12</v>
      </c>
      <c r="E20" s="8">
        <v>1030</v>
      </c>
      <c r="F20" s="7" t="s">
        <v>24</v>
      </c>
      <c r="G20" s="9" t="s">
        <v>25</v>
      </c>
    </row>
    <row r="21" spans="1:7" x14ac:dyDescent="0.25">
      <c r="A21" s="55" t="s">
        <v>66</v>
      </c>
      <c r="B21" s="56" t="s">
        <v>203</v>
      </c>
      <c r="C21" s="56" t="s">
        <v>204</v>
      </c>
      <c r="D21" s="56" t="s">
        <v>12</v>
      </c>
      <c r="E21" s="57">
        <v>14679.99</v>
      </c>
      <c r="F21" s="56" t="s">
        <v>35</v>
      </c>
      <c r="G21" s="58" t="s">
        <v>36</v>
      </c>
    </row>
    <row r="22" spans="1:7" x14ac:dyDescent="0.25">
      <c r="A22" s="10" t="s">
        <v>67</v>
      </c>
      <c r="B22" s="11" t="s">
        <v>126</v>
      </c>
      <c r="C22" s="11" t="s">
        <v>127</v>
      </c>
      <c r="D22" s="11" t="s">
        <v>16</v>
      </c>
      <c r="E22" s="48">
        <v>43.59</v>
      </c>
      <c r="F22" s="11" t="s">
        <v>17</v>
      </c>
      <c r="G22" s="12" t="s">
        <v>18</v>
      </c>
    </row>
    <row r="23" spans="1:7" x14ac:dyDescent="0.25">
      <c r="A23" s="6" t="s">
        <v>158</v>
      </c>
      <c r="B23" s="7" t="s">
        <v>126</v>
      </c>
      <c r="C23" s="7" t="s">
        <v>127</v>
      </c>
      <c r="D23" s="7" t="s">
        <v>16</v>
      </c>
      <c r="E23" s="8">
        <v>424.37</v>
      </c>
      <c r="F23" s="7" t="s">
        <v>68</v>
      </c>
      <c r="G23" s="9" t="s">
        <v>69</v>
      </c>
    </row>
    <row r="24" spans="1:7" x14ac:dyDescent="0.25">
      <c r="A24" s="13"/>
      <c r="B24" s="37" t="s">
        <v>126</v>
      </c>
      <c r="C24" s="37" t="s">
        <v>127</v>
      </c>
      <c r="D24" s="37" t="s">
        <v>16</v>
      </c>
      <c r="E24" s="49">
        <f>SUM(E22:E23)</f>
        <v>467.96000000000004</v>
      </c>
      <c r="F24" s="28"/>
      <c r="G24" s="15"/>
    </row>
    <row r="25" spans="1:7" x14ac:dyDescent="0.25">
      <c r="A25" s="60" t="s">
        <v>163</v>
      </c>
      <c r="B25" s="61" t="s">
        <v>205</v>
      </c>
      <c r="C25" s="61" t="s">
        <v>206</v>
      </c>
      <c r="D25" s="61" t="s">
        <v>65</v>
      </c>
      <c r="E25" s="63">
        <v>1160.6300000000001</v>
      </c>
      <c r="F25" s="61" t="s">
        <v>28</v>
      </c>
      <c r="G25" s="62" t="s">
        <v>29</v>
      </c>
    </row>
    <row r="26" spans="1:7" x14ac:dyDescent="0.25">
      <c r="A26" s="10" t="s">
        <v>70</v>
      </c>
      <c r="B26" s="11" t="s">
        <v>172</v>
      </c>
      <c r="C26" s="11" t="s">
        <v>173</v>
      </c>
      <c r="D26" s="11" t="s">
        <v>12</v>
      </c>
      <c r="E26" s="48">
        <v>626.76</v>
      </c>
      <c r="F26" s="11" t="s">
        <v>87</v>
      </c>
      <c r="G26" s="12" t="s">
        <v>88</v>
      </c>
    </row>
    <row r="27" spans="1:7" x14ac:dyDescent="0.25">
      <c r="A27" s="6" t="s">
        <v>71</v>
      </c>
      <c r="B27" s="7" t="s">
        <v>172</v>
      </c>
      <c r="C27" s="7" t="s">
        <v>173</v>
      </c>
      <c r="D27" s="7" t="s">
        <v>12</v>
      </c>
      <c r="E27" s="8">
        <v>838.01</v>
      </c>
      <c r="F27" s="7" t="s">
        <v>177</v>
      </c>
      <c r="G27" s="9" t="s">
        <v>178</v>
      </c>
    </row>
    <row r="28" spans="1:7" x14ac:dyDescent="0.25">
      <c r="A28" s="13"/>
      <c r="B28" s="37" t="s">
        <v>172</v>
      </c>
      <c r="C28" s="37" t="s">
        <v>173</v>
      </c>
      <c r="D28" s="37" t="s">
        <v>12</v>
      </c>
      <c r="E28" s="49">
        <f>SUM(E26:E27)</f>
        <v>1464.77</v>
      </c>
      <c r="F28" s="28"/>
      <c r="G28" s="15"/>
    </row>
    <row r="29" spans="1:7" x14ac:dyDescent="0.25">
      <c r="A29" s="51" t="s">
        <v>72</v>
      </c>
      <c r="B29" s="52" t="s">
        <v>128</v>
      </c>
      <c r="C29" s="52" t="s">
        <v>129</v>
      </c>
      <c r="D29" s="52" t="s">
        <v>12</v>
      </c>
      <c r="E29" s="53">
        <v>2.41</v>
      </c>
      <c r="F29" s="52" t="s">
        <v>154</v>
      </c>
      <c r="G29" s="54" t="s">
        <v>155</v>
      </c>
    </row>
    <row r="30" spans="1:7" x14ac:dyDescent="0.25">
      <c r="A30" s="6" t="s">
        <v>73</v>
      </c>
      <c r="B30" s="7" t="s">
        <v>128</v>
      </c>
      <c r="C30" s="7" t="s">
        <v>129</v>
      </c>
      <c r="D30" s="7" t="s">
        <v>12</v>
      </c>
      <c r="E30" s="8">
        <v>4.5</v>
      </c>
      <c r="F30" s="7" t="s">
        <v>168</v>
      </c>
      <c r="G30" s="9" t="s">
        <v>169</v>
      </c>
    </row>
    <row r="31" spans="1:7" x14ac:dyDescent="0.25">
      <c r="A31" s="6"/>
      <c r="B31" s="3" t="s">
        <v>128</v>
      </c>
      <c r="C31" s="3" t="s">
        <v>129</v>
      </c>
      <c r="D31" s="3" t="s">
        <v>12</v>
      </c>
      <c r="E31" s="65">
        <f>SUM(E29:E30)</f>
        <v>6.91</v>
      </c>
      <c r="F31" s="7"/>
      <c r="G31" s="9"/>
    </row>
    <row r="32" spans="1:7" x14ac:dyDescent="0.25">
      <c r="A32" s="6" t="s">
        <v>74</v>
      </c>
      <c r="B32" s="7" t="s">
        <v>239</v>
      </c>
      <c r="C32" s="7" t="s">
        <v>294</v>
      </c>
      <c r="D32" s="7" t="s">
        <v>295</v>
      </c>
      <c r="E32" s="8">
        <v>3500</v>
      </c>
      <c r="F32" s="7" t="s">
        <v>177</v>
      </c>
      <c r="G32" s="9" t="s">
        <v>178</v>
      </c>
    </row>
    <row r="33" spans="1:7" x14ac:dyDescent="0.25">
      <c r="A33" s="6" t="s">
        <v>164</v>
      </c>
      <c r="B33" s="7" t="s">
        <v>240</v>
      </c>
      <c r="C33" s="7" t="s">
        <v>296</v>
      </c>
      <c r="D33" s="7" t="s">
        <v>43</v>
      </c>
      <c r="E33" s="8">
        <v>3127.09</v>
      </c>
      <c r="F33" s="7" t="s">
        <v>62</v>
      </c>
      <c r="G33" s="9" t="s">
        <v>63</v>
      </c>
    </row>
    <row r="34" spans="1:7" x14ac:dyDescent="0.25">
      <c r="A34" s="6" t="s">
        <v>75</v>
      </c>
      <c r="B34" s="7" t="s">
        <v>241</v>
      </c>
      <c r="C34" s="7" t="s">
        <v>297</v>
      </c>
      <c r="D34" s="7" t="s">
        <v>298</v>
      </c>
      <c r="E34" s="8">
        <v>82.5</v>
      </c>
      <c r="F34" s="7" t="s">
        <v>17</v>
      </c>
      <c r="G34" s="9" t="s">
        <v>18</v>
      </c>
    </row>
    <row r="35" spans="1:7" x14ac:dyDescent="0.25">
      <c r="A35" s="55" t="s">
        <v>76</v>
      </c>
      <c r="B35" s="56" t="s">
        <v>242</v>
      </c>
      <c r="C35" s="56" t="s">
        <v>290</v>
      </c>
      <c r="D35" s="56" t="s">
        <v>16</v>
      </c>
      <c r="E35" s="57">
        <v>28.88</v>
      </c>
      <c r="F35" s="56" t="s">
        <v>28</v>
      </c>
      <c r="G35" s="58" t="s">
        <v>29</v>
      </c>
    </row>
    <row r="36" spans="1:7" x14ac:dyDescent="0.25">
      <c r="A36" s="10" t="s">
        <v>79</v>
      </c>
      <c r="B36" s="11" t="s">
        <v>174</v>
      </c>
      <c r="C36" s="11" t="s">
        <v>175</v>
      </c>
      <c r="D36" s="11" t="s">
        <v>176</v>
      </c>
      <c r="E36" s="48">
        <v>112.5</v>
      </c>
      <c r="F36" s="11" t="s">
        <v>17</v>
      </c>
      <c r="G36" s="12" t="s">
        <v>18</v>
      </c>
    </row>
    <row r="37" spans="1:7" x14ac:dyDescent="0.25">
      <c r="A37" s="6" t="s">
        <v>80</v>
      </c>
      <c r="B37" s="7" t="s">
        <v>174</v>
      </c>
      <c r="C37" s="7" t="s">
        <v>175</v>
      </c>
      <c r="D37" s="7" t="s">
        <v>176</v>
      </c>
      <c r="E37" s="8">
        <v>47.5</v>
      </c>
      <c r="F37" s="7" t="s">
        <v>68</v>
      </c>
      <c r="G37" s="9" t="s">
        <v>69</v>
      </c>
    </row>
    <row r="38" spans="1:7" x14ac:dyDescent="0.25">
      <c r="A38" s="13"/>
      <c r="B38" s="37" t="s">
        <v>174</v>
      </c>
      <c r="C38" s="37" t="s">
        <v>175</v>
      </c>
      <c r="D38" s="37" t="s">
        <v>176</v>
      </c>
      <c r="E38" s="49">
        <f>SUM(E36:E37)</f>
        <v>160</v>
      </c>
      <c r="F38" s="28"/>
      <c r="G38" s="15"/>
    </row>
    <row r="39" spans="1:7" x14ac:dyDescent="0.25">
      <c r="A39" s="51" t="s">
        <v>167</v>
      </c>
      <c r="B39" s="52" t="s">
        <v>216</v>
      </c>
      <c r="C39" s="52" t="s">
        <v>217</v>
      </c>
      <c r="D39" s="52" t="s">
        <v>12</v>
      </c>
      <c r="E39" s="53">
        <v>20.39</v>
      </c>
      <c r="F39" s="67">
        <v>3223</v>
      </c>
      <c r="G39" s="54" t="s">
        <v>32</v>
      </c>
    </row>
    <row r="40" spans="1:7" x14ac:dyDescent="0.25">
      <c r="A40" s="6" t="s">
        <v>84</v>
      </c>
      <c r="B40" s="7" t="s">
        <v>33</v>
      </c>
      <c r="C40" s="7" t="s">
        <v>34</v>
      </c>
      <c r="D40" s="7" t="s">
        <v>12</v>
      </c>
      <c r="E40" s="8">
        <v>21403.14</v>
      </c>
      <c r="F40" s="7" t="s">
        <v>31</v>
      </c>
      <c r="G40" s="9" t="s">
        <v>32</v>
      </c>
    </row>
    <row r="41" spans="1:7" x14ac:dyDescent="0.25">
      <c r="A41" s="6" t="s">
        <v>85</v>
      </c>
      <c r="B41" s="7" t="s">
        <v>243</v>
      </c>
      <c r="C41" s="7" t="s">
        <v>299</v>
      </c>
      <c r="D41" s="7" t="s">
        <v>109</v>
      </c>
      <c r="E41" s="8">
        <v>143.04</v>
      </c>
      <c r="F41" s="7" t="s">
        <v>31</v>
      </c>
      <c r="G41" s="9" t="s">
        <v>32</v>
      </c>
    </row>
    <row r="42" spans="1:7" x14ac:dyDescent="0.25">
      <c r="A42" s="6" t="s">
        <v>86</v>
      </c>
      <c r="B42" s="7" t="s">
        <v>130</v>
      </c>
      <c r="C42" s="7" t="s">
        <v>131</v>
      </c>
      <c r="D42" s="7" t="s">
        <v>65</v>
      </c>
      <c r="E42" s="8">
        <v>216.57</v>
      </c>
      <c r="F42" s="7" t="s">
        <v>13</v>
      </c>
      <c r="G42" s="9" t="s">
        <v>14</v>
      </c>
    </row>
    <row r="43" spans="1:7" x14ac:dyDescent="0.25">
      <c r="A43" s="6" t="s">
        <v>89</v>
      </c>
      <c r="B43" s="7" t="s">
        <v>244</v>
      </c>
      <c r="C43" s="7" t="s">
        <v>300</v>
      </c>
      <c r="D43" s="7" t="s">
        <v>12</v>
      </c>
      <c r="E43" s="8">
        <v>892.08</v>
      </c>
      <c r="F43" s="7" t="s">
        <v>35</v>
      </c>
      <c r="G43" s="9" t="s">
        <v>36</v>
      </c>
    </row>
    <row r="44" spans="1:7" x14ac:dyDescent="0.25">
      <c r="A44" s="6" t="s">
        <v>90</v>
      </c>
      <c r="B44" s="7" t="s">
        <v>218</v>
      </c>
      <c r="C44" s="7" t="s">
        <v>219</v>
      </c>
      <c r="D44" s="7" t="s">
        <v>12</v>
      </c>
      <c r="E44" s="8">
        <v>40</v>
      </c>
      <c r="F44" s="7" t="s">
        <v>13</v>
      </c>
      <c r="G44" s="9" t="s">
        <v>14</v>
      </c>
    </row>
    <row r="45" spans="1:7" x14ac:dyDescent="0.25">
      <c r="A45" s="6" t="s">
        <v>91</v>
      </c>
      <c r="B45" s="7" t="s">
        <v>245</v>
      </c>
      <c r="C45" s="7" t="s">
        <v>301</v>
      </c>
      <c r="D45" s="7" t="s">
        <v>12</v>
      </c>
      <c r="E45" s="8">
        <v>5210</v>
      </c>
      <c r="F45" s="7" t="s">
        <v>333</v>
      </c>
      <c r="G45" s="9" t="s">
        <v>334</v>
      </c>
    </row>
    <row r="46" spans="1:7" x14ac:dyDescent="0.25">
      <c r="A46" s="6" t="s">
        <v>92</v>
      </c>
      <c r="B46" s="7" t="s">
        <v>37</v>
      </c>
      <c r="C46" s="7" t="s">
        <v>38</v>
      </c>
      <c r="D46" s="7" t="s">
        <v>12</v>
      </c>
      <c r="E46" s="8">
        <v>15242.01</v>
      </c>
      <c r="F46" s="7" t="s">
        <v>31</v>
      </c>
      <c r="G46" s="9" t="s">
        <v>32</v>
      </c>
    </row>
    <row r="47" spans="1:7" x14ac:dyDescent="0.25">
      <c r="A47" s="6" t="s">
        <v>93</v>
      </c>
      <c r="B47" s="7" t="s">
        <v>246</v>
      </c>
      <c r="C47" s="7" t="s">
        <v>302</v>
      </c>
      <c r="D47" s="7" t="s">
        <v>303</v>
      </c>
      <c r="E47" s="8">
        <v>279.37</v>
      </c>
      <c r="F47" s="7" t="s">
        <v>68</v>
      </c>
      <c r="G47" s="9" t="s">
        <v>69</v>
      </c>
    </row>
    <row r="48" spans="1:7" x14ac:dyDescent="0.25">
      <c r="A48" s="6" t="s">
        <v>94</v>
      </c>
      <c r="B48" s="7" t="s">
        <v>247</v>
      </c>
      <c r="C48" s="7" t="s">
        <v>304</v>
      </c>
      <c r="D48" s="7" t="s">
        <v>12</v>
      </c>
      <c r="E48" s="8">
        <v>24.88</v>
      </c>
      <c r="F48" s="7" t="s">
        <v>77</v>
      </c>
      <c r="G48" s="9" t="s">
        <v>78</v>
      </c>
    </row>
    <row r="49" spans="1:7" x14ac:dyDescent="0.25">
      <c r="A49" s="6" t="s">
        <v>95</v>
      </c>
      <c r="B49" s="7" t="s">
        <v>248</v>
      </c>
      <c r="C49" s="7" t="s">
        <v>305</v>
      </c>
      <c r="D49" s="7" t="s">
        <v>295</v>
      </c>
      <c r="E49" s="8">
        <v>921</v>
      </c>
      <c r="F49" s="7" t="s">
        <v>177</v>
      </c>
      <c r="G49" s="9" t="s">
        <v>178</v>
      </c>
    </row>
    <row r="50" spans="1:7" x14ac:dyDescent="0.25">
      <c r="A50" s="6" t="s">
        <v>96</v>
      </c>
      <c r="B50" s="7" t="s">
        <v>207</v>
      </c>
      <c r="C50" s="7" t="s">
        <v>208</v>
      </c>
      <c r="D50" s="7" t="s">
        <v>16</v>
      </c>
      <c r="E50" s="8">
        <v>500</v>
      </c>
      <c r="F50" s="7" t="s">
        <v>17</v>
      </c>
      <c r="G50" s="9" t="s">
        <v>18</v>
      </c>
    </row>
    <row r="51" spans="1:7" x14ac:dyDescent="0.25">
      <c r="A51" s="6" t="s">
        <v>99</v>
      </c>
      <c r="B51" s="7" t="s">
        <v>132</v>
      </c>
      <c r="C51" s="7" t="s">
        <v>133</v>
      </c>
      <c r="D51" s="7" t="s">
        <v>65</v>
      </c>
      <c r="E51" s="8">
        <v>31.12</v>
      </c>
      <c r="F51" s="7" t="s">
        <v>77</v>
      </c>
      <c r="G51" s="9" t="s">
        <v>78</v>
      </c>
    </row>
    <row r="52" spans="1:7" x14ac:dyDescent="0.25">
      <c r="A52" s="6" t="s">
        <v>134</v>
      </c>
      <c r="B52" s="7" t="s">
        <v>39</v>
      </c>
      <c r="C52" s="7" t="s">
        <v>40</v>
      </c>
      <c r="D52" s="7" t="s">
        <v>20</v>
      </c>
      <c r="E52" s="8">
        <v>4942.53</v>
      </c>
      <c r="F52" s="7" t="s">
        <v>28</v>
      </c>
      <c r="G52" s="9" t="s">
        <v>29</v>
      </c>
    </row>
    <row r="53" spans="1:7" x14ac:dyDescent="0.25">
      <c r="A53" s="6" t="s">
        <v>135</v>
      </c>
      <c r="B53" s="7" t="s">
        <v>249</v>
      </c>
      <c r="C53" s="7" t="s">
        <v>306</v>
      </c>
      <c r="D53" s="7" t="s">
        <v>12</v>
      </c>
      <c r="E53" s="8">
        <v>358.25</v>
      </c>
      <c r="F53" s="7" t="s">
        <v>17</v>
      </c>
      <c r="G53" s="9" t="s">
        <v>18</v>
      </c>
    </row>
    <row r="54" spans="1:7" x14ac:dyDescent="0.25">
      <c r="A54" s="6" t="s">
        <v>136</v>
      </c>
      <c r="B54" s="7" t="s">
        <v>81</v>
      </c>
      <c r="C54" s="7" t="s">
        <v>82</v>
      </c>
      <c r="D54" s="7" t="s">
        <v>83</v>
      </c>
      <c r="E54" s="8">
        <v>276</v>
      </c>
      <c r="F54" s="7" t="s">
        <v>35</v>
      </c>
      <c r="G54" s="9" t="s">
        <v>36</v>
      </c>
    </row>
    <row r="55" spans="1:7" x14ac:dyDescent="0.25">
      <c r="A55" s="6" t="s">
        <v>137</v>
      </c>
      <c r="B55" s="7" t="s">
        <v>250</v>
      </c>
      <c r="C55" s="7" t="s">
        <v>307</v>
      </c>
      <c r="D55" s="7" t="s">
        <v>16</v>
      </c>
      <c r="E55" s="8">
        <v>37.32</v>
      </c>
      <c r="F55" s="7" t="s">
        <v>335</v>
      </c>
      <c r="G55" s="9" t="s">
        <v>336</v>
      </c>
    </row>
    <row r="56" spans="1:7" x14ac:dyDescent="0.25">
      <c r="A56" s="6" t="s">
        <v>138</v>
      </c>
      <c r="B56" s="7" t="s">
        <v>110</v>
      </c>
      <c r="C56" s="7" t="s">
        <v>111</v>
      </c>
      <c r="D56" s="7" t="s">
        <v>112</v>
      </c>
      <c r="E56" s="8">
        <v>166</v>
      </c>
      <c r="F56" s="7" t="s">
        <v>119</v>
      </c>
      <c r="G56" s="9" t="s">
        <v>120</v>
      </c>
    </row>
    <row r="57" spans="1:7" x14ac:dyDescent="0.25">
      <c r="A57" s="6" t="s">
        <v>139</v>
      </c>
      <c r="B57" s="7" t="s">
        <v>223</v>
      </c>
      <c r="C57" s="7" t="s">
        <v>224</v>
      </c>
      <c r="D57" s="7" t="s">
        <v>64</v>
      </c>
      <c r="E57" s="8">
        <v>678.29</v>
      </c>
      <c r="F57" s="7" t="s">
        <v>87</v>
      </c>
      <c r="G57" s="9" t="s">
        <v>88</v>
      </c>
    </row>
    <row r="58" spans="1:7" x14ac:dyDescent="0.25">
      <c r="A58" s="6" t="s">
        <v>140</v>
      </c>
      <c r="B58" s="7" t="s">
        <v>141</v>
      </c>
      <c r="C58" s="7" t="s">
        <v>142</v>
      </c>
      <c r="D58" s="7" t="s">
        <v>16</v>
      </c>
      <c r="E58" s="8">
        <v>2525.06</v>
      </c>
      <c r="F58" s="7" t="s">
        <v>28</v>
      </c>
      <c r="G58" s="9" t="s">
        <v>29</v>
      </c>
    </row>
    <row r="59" spans="1:7" x14ac:dyDescent="0.25">
      <c r="A59" s="6" t="s">
        <v>143</v>
      </c>
      <c r="B59" s="7" t="s">
        <v>251</v>
      </c>
      <c r="C59" s="7" t="s">
        <v>308</v>
      </c>
      <c r="D59" s="7" t="s">
        <v>12</v>
      </c>
      <c r="E59" s="8">
        <v>28.95</v>
      </c>
      <c r="F59" s="7" t="s">
        <v>62</v>
      </c>
      <c r="G59" s="9" t="s">
        <v>63</v>
      </c>
    </row>
    <row r="60" spans="1:7" x14ac:dyDescent="0.25">
      <c r="A60" s="6" t="s">
        <v>144</v>
      </c>
      <c r="B60" s="7" t="s">
        <v>113</v>
      </c>
      <c r="C60" s="7" t="s">
        <v>114</v>
      </c>
      <c r="D60" s="7" t="s">
        <v>12</v>
      </c>
      <c r="E60" s="8">
        <v>2523.5700000000002</v>
      </c>
      <c r="F60" s="7" t="s">
        <v>62</v>
      </c>
      <c r="G60" s="9" t="s">
        <v>63</v>
      </c>
    </row>
    <row r="61" spans="1:7" x14ac:dyDescent="0.25">
      <c r="A61" s="6" t="s">
        <v>179</v>
      </c>
      <c r="B61" s="7" t="s">
        <v>159</v>
      </c>
      <c r="C61" s="7" t="s">
        <v>160</v>
      </c>
      <c r="D61" s="7" t="s">
        <v>12</v>
      </c>
      <c r="E61" s="8">
        <v>624.23</v>
      </c>
      <c r="F61" s="7" t="s">
        <v>62</v>
      </c>
      <c r="G61" s="9" t="s">
        <v>63</v>
      </c>
    </row>
    <row r="62" spans="1:7" x14ac:dyDescent="0.25">
      <c r="A62" s="6" t="s">
        <v>183</v>
      </c>
      <c r="B62" s="7" t="s">
        <v>252</v>
      </c>
      <c r="C62" s="7" t="s">
        <v>309</v>
      </c>
      <c r="D62" s="7" t="s">
        <v>12</v>
      </c>
      <c r="E62" s="8">
        <v>31.96</v>
      </c>
      <c r="F62" s="7" t="s">
        <v>17</v>
      </c>
      <c r="G62" s="9" t="s">
        <v>18</v>
      </c>
    </row>
    <row r="63" spans="1:7" x14ac:dyDescent="0.25">
      <c r="A63" s="6" t="s">
        <v>186</v>
      </c>
      <c r="B63" s="7" t="s">
        <v>253</v>
      </c>
      <c r="C63" s="7" t="s">
        <v>310</v>
      </c>
      <c r="D63" s="7" t="s">
        <v>12</v>
      </c>
      <c r="E63" s="8">
        <v>565</v>
      </c>
      <c r="F63" s="7" t="s">
        <v>177</v>
      </c>
      <c r="G63" s="9" t="s">
        <v>178</v>
      </c>
    </row>
    <row r="64" spans="1:7" x14ac:dyDescent="0.25">
      <c r="A64" s="6" t="s">
        <v>187</v>
      </c>
      <c r="B64" s="7" t="s">
        <v>254</v>
      </c>
      <c r="C64" s="7" t="s">
        <v>311</v>
      </c>
      <c r="D64" s="7" t="s">
        <v>12</v>
      </c>
      <c r="E64" s="8">
        <v>105.55</v>
      </c>
      <c r="F64" s="7" t="s">
        <v>62</v>
      </c>
      <c r="G64" s="9" t="s">
        <v>63</v>
      </c>
    </row>
    <row r="65" spans="1:7" x14ac:dyDescent="0.25">
      <c r="A65" s="6" t="s">
        <v>209</v>
      </c>
      <c r="B65" s="7" t="s">
        <v>145</v>
      </c>
      <c r="C65" s="7" t="s">
        <v>146</v>
      </c>
      <c r="D65" s="7" t="s">
        <v>147</v>
      </c>
      <c r="E65" s="8">
        <v>7088.33</v>
      </c>
      <c r="F65" s="7" t="s">
        <v>62</v>
      </c>
      <c r="G65" s="9" t="s">
        <v>63</v>
      </c>
    </row>
    <row r="66" spans="1:7" x14ac:dyDescent="0.25">
      <c r="A66" s="6" t="s">
        <v>189</v>
      </c>
      <c r="B66" s="7" t="s">
        <v>255</v>
      </c>
      <c r="C66" s="7" t="s">
        <v>312</v>
      </c>
      <c r="D66" s="7" t="s">
        <v>16</v>
      </c>
      <c r="E66" s="8">
        <v>40.6</v>
      </c>
      <c r="F66" s="7" t="s">
        <v>17</v>
      </c>
      <c r="G66" s="9" t="s">
        <v>18</v>
      </c>
    </row>
    <row r="67" spans="1:7" x14ac:dyDescent="0.25">
      <c r="A67" s="6" t="s">
        <v>192</v>
      </c>
      <c r="B67" s="7" t="s">
        <v>256</v>
      </c>
      <c r="C67" s="7" t="s">
        <v>313</v>
      </c>
      <c r="D67" s="7" t="s">
        <v>314</v>
      </c>
      <c r="E67" s="8">
        <v>566.84</v>
      </c>
      <c r="F67" s="7" t="s">
        <v>17</v>
      </c>
      <c r="G67" s="9" t="s">
        <v>18</v>
      </c>
    </row>
    <row r="68" spans="1:7" x14ac:dyDescent="0.25">
      <c r="A68" s="55" t="s">
        <v>193</v>
      </c>
      <c r="B68" s="56" t="s">
        <v>257</v>
      </c>
      <c r="C68" s="56" t="s">
        <v>315</v>
      </c>
      <c r="D68" s="56" t="s">
        <v>12</v>
      </c>
      <c r="E68" s="57">
        <v>248.85</v>
      </c>
      <c r="F68" s="56" t="s">
        <v>337</v>
      </c>
      <c r="G68" s="58" t="s">
        <v>338</v>
      </c>
    </row>
    <row r="69" spans="1:7" x14ac:dyDescent="0.25">
      <c r="A69" s="10" t="s">
        <v>194</v>
      </c>
      <c r="B69" s="11" t="s">
        <v>148</v>
      </c>
      <c r="C69" s="11" t="s">
        <v>149</v>
      </c>
      <c r="D69" s="11" t="s">
        <v>65</v>
      </c>
      <c r="E69" s="48">
        <v>172.5</v>
      </c>
      <c r="F69" s="11" t="s">
        <v>28</v>
      </c>
      <c r="G69" s="12" t="s">
        <v>29</v>
      </c>
    </row>
    <row r="70" spans="1:7" x14ac:dyDescent="0.25">
      <c r="A70" s="6" t="s">
        <v>188</v>
      </c>
      <c r="B70" s="7" t="s">
        <v>148</v>
      </c>
      <c r="C70" s="7" t="s">
        <v>149</v>
      </c>
      <c r="D70" s="7" t="s">
        <v>65</v>
      </c>
      <c r="E70" s="8">
        <v>385.22</v>
      </c>
      <c r="F70" s="7" t="s">
        <v>77</v>
      </c>
      <c r="G70" s="9" t="s">
        <v>78</v>
      </c>
    </row>
    <row r="71" spans="1:7" x14ac:dyDescent="0.25">
      <c r="A71" s="13"/>
      <c r="B71" s="37" t="s">
        <v>148</v>
      </c>
      <c r="C71" s="37" t="s">
        <v>149</v>
      </c>
      <c r="D71" s="37" t="s">
        <v>65</v>
      </c>
      <c r="E71" s="49">
        <f>SUM(E69:E70)</f>
        <v>557.72</v>
      </c>
      <c r="F71" s="28"/>
      <c r="G71" s="15"/>
    </row>
    <row r="72" spans="1:7" x14ac:dyDescent="0.25">
      <c r="A72" s="51" t="s">
        <v>180</v>
      </c>
      <c r="B72" s="52" t="s">
        <v>258</v>
      </c>
      <c r="C72" s="52" t="s">
        <v>316</v>
      </c>
      <c r="D72" s="52" t="s">
        <v>16</v>
      </c>
      <c r="E72" s="53">
        <v>1737.59</v>
      </c>
      <c r="F72" s="52" t="s">
        <v>28</v>
      </c>
      <c r="G72" s="54" t="s">
        <v>29</v>
      </c>
    </row>
    <row r="73" spans="1:7" x14ac:dyDescent="0.25">
      <c r="A73" s="6" t="s">
        <v>184</v>
      </c>
      <c r="B73" s="7" t="s">
        <v>259</v>
      </c>
      <c r="C73" s="7" t="s">
        <v>317</v>
      </c>
      <c r="D73" s="7" t="s">
        <v>318</v>
      </c>
      <c r="E73" s="8">
        <v>4000</v>
      </c>
      <c r="F73" s="7" t="s">
        <v>339</v>
      </c>
      <c r="G73" s="9" t="s">
        <v>340</v>
      </c>
    </row>
    <row r="74" spans="1:7" x14ac:dyDescent="0.25">
      <c r="A74" s="6" t="s">
        <v>195</v>
      </c>
      <c r="B74" s="7" t="s">
        <v>97</v>
      </c>
      <c r="C74" s="7" t="s">
        <v>98</v>
      </c>
      <c r="D74" s="7" t="s">
        <v>12</v>
      </c>
      <c r="E74" s="8">
        <v>528.64</v>
      </c>
      <c r="F74" s="7" t="s">
        <v>24</v>
      </c>
      <c r="G74" s="9" t="s">
        <v>25</v>
      </c>
    </row>
    <row r="75" spans="1:7" x14ac:dyDescent="0.25">
      <c r="A75" s="6" t="s">
        <v>196</v>
      </c>
      <c r="B75" s="7" t="s">
        <v>260</v>
      </c>
      <c r="C75" s="7" t="s">
        <v>319</v>
      </c>
      <c r="D75" s="7" t="s">
        <v>320</v>
      </c>
      <c r="E75" s="8">
        <v>188</v>
      </c>
      <c r="F75" s="7" t="s">
        <v>35</v>
      </c>
      <c r="G75" s="9" t="s">
        <v>36</v>
      </c>
    </row>
    <row r="76" spans="1:7" x14ac:dyDescent="0.25">
      <c r="A76" s="6" t="s">
        <v>190</v>
      </c>
      <c r="B76" s="7" t="s">
        <v>100</v>
      </c>
      <c r="C76" s="7" t="s">
        <v>101</v>
      </c>
      <c r="D76" s="7" t="s">
        <v>41</v>
      </c>
      <c r="E76" s="8">
        <v>5953.1</v>
      </c>
      <c r="F76" s="7" t="s">
        <v>62</v>
      </c>
      <c r="G76" s="9" t="s">
        <v>63</v>
      </c>
    </row>
    <row r="77" spans="1:7" x14ac:dyDescent="0.25">
      <c r="A77" s="6" t="s">
        <v>197</v>
      </c>
      <c r="B77" s="7" t="s">
        <v>261</v>
      </c>
      <c r="C77" s="7" t="s">
        <v>204</v>
      </c>
      <c r="D77" s="7" t="s">
        <v>12</v>
      </c>
      <c r="E77" s="8">
        <v>6245.7</v>
      </c>
      <c r="F77" s="7" t="s">
        <v>154</v>
      </c>
      <c r="G77" s="9" t="s">
        <v>155</v>
      </c>
    </row>
    <row r="78" spans="1:7" x14ac:dyDescent="0.25">
      <c r="A78" s="6" t="s">
        <v>198</v>
      </c>
      <c r="B78" s="7" t="s">
        <v>115</v>
      </c>
      <c r="C78" s="7" t="s">
        <v>116</v>
      </c>
      <c r="D78" s="7" t="s">
        <v>64</v>
      </c>
      <c r="E78" s="8">
        <v>5684.21</v>
      </c>
      <c r="F78" s="7" t="s">
        <v>62</v>
      </c>
      <c r="G78" s="9" t="s">
        <v>63</v>
      </c>
    </row>
    <row r="79" spans="1:7" x14ac:dyDescent="0.25">
      <c r="A79" s="6" t="s">
        <v>199</v>
      </c>
      <c r="B79" s="7" t="s">
        <v>262</v>
      </c>
      <c r="C79" s="7" t="s">
        <v>321</v>
      </c>
      <c r="D79" s="7" t="s">
        <v>322</v>
      </c>
      <c r="E79" s="8">
        <v>100</v>
      </c>
      <c r="F79" s="7" t="s">
        <v>68</v>
      </c>
      <c r="G79" s="9" t="s">
        <v>69</v>
      </c>
    </row>
    <row r="80" spans="1:7" x14ac:dyDescent="0.25">
      <c r="A80" s="6" t="s">
        <v>200</v>
      </c>
      <c r="B80" s="7" t="s">
        <v>263</v>
      </c>
      <c r="C80" s="7" t="s">
        <v>323</v>
      </c>
      <c r="D80" s="7" t="s">
        <v>12</v>
      </c>
      <c r="E80" s="8">
        <v>5644.97</v>
      </c>
      <c r="F80" s="7" t="s">
        <v>35</v>
      </c>
      <c r="G80" s="9" t="s">
        <v>36</v>
      </c>
    </row>
    <row r="81" spans="1:7" x14ac:dyDescent="0.25">
      <c r="A81" s="6" t="s">
        <v>181</v>
      </c>
      <c r="B81" s="7" t="s">
        <v>225</v>
      </c>
      <c r="C81" s="7" t="s">
        <v>226</v>
      </c>
      <c r="D81" s="7" t="s">
        <v>109</v>
      </c>
      <c r="E81" s="8">
        <v>1520.91</v>
      </c>
      <c r="F81" s="7" t="s">
        <v>17</v>
      </c>
      <c r="G81" s="9" t="s">
        <v>18</v>
      </c>
    </row>
    <row r="82" spans="1:7" x14ac:dyDescent="0.25">
      <c r="A82" s="6" t="s">
        <v>182</v>
      </c>
      <c r="B82" s="7" t="s">
        <v>150</v>
      </c>
      <c r="C82" s="7" t="s">
        <v>151</v>
      </c>
      <c r="D82" s="7" t="s">
        <v>65</v>
      </c>
      <c r="E82" s="8">
        <v>54.25</v>
      </c>
      <c r="F82" s="7" t="s">
        <v>24</v>
      </c>
      <c r="G82" s="9" t="s">
        <v>25</v>
      </c>
    </row>
    <row r="83" spans="1:7" x14ac:dyDescent="0.25">
      <c r="A83" s="6" t="s">
        <v>185</v>
      </c>
      <c r="B83" s="7" t="s">
        <v>264</v>
      </c>
      <c r="C83" s="7" t="s">
        <v>324</v>
      </c>
      <c r="D83" s="7" t="s">
        <v>12</v>
      </c>
      <c r="E83" s="8">
        <v>979.53</v>
      </c>
      <c r="F83" s="7" t="s">
        <v>87</v>
      </c>
      <c r="G83" s="9" t="s">
        <v>88</v>
      </c>
    </row>
    <row r="84" spans="1:7" x14ac:dyDescent="0.25">
      <c r="A84" s="6" t="s">
        <v>191</v>
      </c>
      <c r="B84" s="7" t="s">
        <v>265</v>
      </c>
      <c r="C84" s="7" t="s">
        <v>325</v>
      </c>
      <c r="D84" s="7" t="s">
        <v>16</v>
      </c>
      <c r="E84" s="8">
        <v>25</v>
      </c>
      <c r="F84" s="7" t="s">
        <v>17</v>
      </c>
      <c r="G84" s="9" t="s">
        <v>18</v>
      </c>
    </row>
    <row r="85" spans="1:7" x14ac:dyDescent="0.25">
      <c r="A85" s="55" t="s">
        <v>201</v>
      </c>
      <c r="B85" s="56" t="s">
        <v>266</v>
      </c>
      <c r="C85" s="56" t="s">
        <v>326</v>
      </c>
      <c r="D85" s="56" t="s">
        <v>20</v>
      </c>
      <c r="E85" s="57">
        <v>404.73</v>
      </c>
      <c r="F85" s="56" t="s">
        <v>68</v>
      </c>
      <c r="G85" s="58" t="s">
        <v>69</v>
      </c>
    </row>
    <row r="86" spans="1:7" x14ac:dyDescent="0.25">
      <c r="A86" s="10" t="s">
        <v>267</v>
      </c>
      <c r="B86" s="11" t="s">
        <v>152</v>
      </c>
      <c r="C86" s="11" t="s">
        <v>153</v>
      </c>
      <c r="D86" s="11" t="s">
        <v>12</v>
      </c>
      <c r="E86" s="48">
        <v>780</v>
      </c>
      <c r="F86" s="59">
        <v>3213</v>
      </c>
      <c r="G86" s="69" t="s">
        <v>344</v>
      </c>
    </row>
    <row r="87" spans="1:7" x14ac:dyDescent="0.25">
      <c r="A87" s="6" t="s">
        <v>268</v>
      </c>
      <c r="B87" s="7" t="s">
        <v>152</v>
      </c>
      <c r="C87" s="7" t="s">
        <v>153</v>
      </c>
      <c r="D87" s="7" t="s">
        <v>12</v>
      </c>
      <c r="E87" s="8">
        <v>196.4</v>
      </c>
      <c r="F87" s="7" t="s">
        <v>119</v>
      </c>
      <c r="G87" s="9" t="s">
        <v>120</v>
      </c>
    </row>
    <row r="88" spans="1:7" x14ac:dyDescent="0.25">
      <c r="A88" s="13"/>
      <c r="B88" s="37" t="s">
        <v>152</v>
      </c>
      <c r="C88" s="37" t="s">
        <v>153</v>
      </c>
      <c r="D88" s="37" t="s">
        <v>12</v>
      </c>
      <c r="E88" s="49">
        <f>+E86+E87</f>
        <v>976.4</v>
      </c>
      <c r="F88" s="28"/>
      <c r="G88" s="15"/>
    </row>
    <row r="89" spans="1:7" x14ac:dyDescent="0.25">
      <c r="A89" s="51" t="s">
        <v>269</v>
      </c>
      <c r="B89" s="52" t="s">
        <v>227</v>
      </c>
      <c r="C89" s="52" t="s">
        <v>228</v>
      </c>
      <c r="D89" s="52" t="s">
        <v>220</v>
      </c>
      <c r="E89" s="53">
        <v>540</v>
      </c>
      <c r="F89" s="67">
        <v>3211</v>
      </c>
      <c r="G89" s="68" t="s">
        <v>50</v>
      </c>
    </row>
    <row r="90" spans="1:7" x14ac:dyDescent="0.25">
      <c r="A90" s="55" t="s">
        <v>270</v>
      </c>
      <c r="B90" s="56" t="s">
        <v>271</v>
      </c>
      <c r="C90" s="56" t="s">
        <v>327</v>
      </c>
      <c r="D90" s="56" t="s">
        <v>65</v>
      </c>
      <c r="E90" s="57">
        <v>143.75</v>
      </c>
      <c r="F90" s="56" t="s">
        <v>87</v>
      </c>
      <c r="G90" s="58" t="s">
        <v>88</v>
      </c>
    </row>
    <row r="91" spans="1:7" x14ac:dyDescent="0.25">
      <c r="A91" s="10" t="s">
        <v>272</v>
      </c>
      <c r="B91" s="11" t="s">
        <v>102</v>
      </c>
      <c r="C91" s="11" t="s">
        <v>103</v>
      </c>
      <c r="D91" s="11" t="s">
        <v>16</v>
      </c>
      <c r="E91" s="48">
        <v>22.3</v>
      </c>
      <c r="F91" s="11" t="s">
        <v>17</v>
      </c>
      <c r="G91" s="12" t="s">
        <v>18</v>
      </c>
    </row>
    <row r="92" spans="1:7" x14ac:dyDescent="0.25">
      <c r="A92" s="6" t="s">
        <v>273</v>
      </c>
      <c r="B92" s="7" t="s">
        <v>102</v>
      </c>
      <c r="C92" s="7" t="s">
        <v>103</v>
      </c>
      <c r="D92" s="7" t="s">
        <v>16</v>
      </c>
      <c r="E92" s="8">
        <v>304.3</v>
      </c>
      <c r="F92" s="7" t="s">
        <v>62</v>
      </c>
      <c r="G92" s="9" t="s">
        <v>63</v>
      </c>
    </row>
    <row r="93" spans="1:7" x14ac:dyDescent="0.25">
      <c r="A93" s="13"/>
      <c r="B93" s="37" t="s">
        <v>102</v>
      </c>
      <c r="C93" s="37" t="s">
        <v>103</v>
      </c>
      <c r="D93" s="37" t="s">
        <v>16</v>
      </c>
      <c r="E93" s="49">
        <f>+E92+E91</f>
        <v>326.60000000000002</v>
      </c>
      <c r="F93" s="28"/>
      <c r="G93" s="15"/>
    </row>
    <row r="94" spans="1:7" x14ac:dyDescent="0.25">
      <c r="A94" s="10" t="s">
        <v>274</v>
      </c>
      <c r="B94" s="11" t="s">
        <v>229</v>
      </c>
      <c r="C94" s="11" t="s">
        <v>230</v>
      </c>
      <c r="D94" s="11" t="s">
        <v>16</v>
      </c>
      <c r="E94" s="48">
        <v>2171.7600000000002</v>
      </c>
      <c r="F94" s="11" t="s">
        <v>31</v>
      </c>
      <c r="G94" s="12" t="s">
        <v>32</v>
      </c>
    </row>
    <row r="95" spans="1:7" x14ac:dyDescent="0.25">
      <c r="A95" s="6" t="s">
        <v>275</v>
      </c>
      <c r="B95" s="7" t="s">
        <v>229</v>
      </c>
      <c r="C95" s="7" t="s">
        <v>230</v>
      </c>
      <c r="D95" s="7" t="s">
        <v>16</v>
      </c>
      <c r="E95" s="8">
        <v>2640.46</v>
      </c>
      <c r="F95" s="7" t="s">
        <v>28</v>
      </c>
      <c r="G95" s="9" t="s">
        <v>29</v>
      </c>
    </row>
    <row r="96" spans="1:7" x14ac:dyDescent="0.25">
      <c r="A96" s="13"/>
      <c r="B96" s="37" t="s">
        <v>229</v>
      </c>
      <c r="C96" s="37" t="s">
        <v>230</v>
      </c>
      <c r="D96" s="37" t="s">
        <v>16</v>
      </c>
      <c r="E96" s="49">
        <f>+E94+E95</f>
        <v>4812.22</v>
      </c>
      <c r="F96" s="28"/>
      <c r="G96" s="15"/>
    </row>
    <row r="97" spans="1:7" x14ac:dyDescent="0.25">
      <c r="A97" s="51" t="s">
        <v>276</v>
      </c>
      <c r="B97" s="52" t="s">
        <v>104</v>
      </c>
      <c r="C97" s="52" t="s">
        <v>105</v>
      </c>
      <c r="D97" s="52" t="s">
        <v>106</v>
      </c>
      <c r="E97" s="53">
        <v>6714.17</v>
      </c>
      <c r="F97" s="52" t="s">
        <v>62</v>
      </c>
      <c r="G97" s="54" t="s">
        <v>63</v>
      </c>
    </row>
    <row r="98" spans="1:7" x14ac:dyDescent="0.25">
      <c r="A98" s="6" t="s">
        <v>277</v>
      </c>
      <c r="B98" s="7" t="s">
        <v>117</v>
      </c>
      <c r="C98" s="7" t="s">
        <v>118</v>
      </c>
      <c r="D98" s="7" t="s">
        <v>65</v>
      </c>
      <c r="E98" s="8">
        <v>3012.24</v>
      </c>
      <c r="F98" s="7" t="s">
        <v>62</v>
      </c>
      <c r="G98" s="9" t="s">
        <v>63</v>
      </c>
    </row>
    <row r="99" spans="1:7" x14ac:dyDescent="0.25">
      <c r="A99" s="55" t="s">
        <v>278</v>
      </c>
      <c r="B99" s="56" t="s">
        <v>107</v>
      </c>
      <c r="C99" s="56" t="s">
        <v>108</v>
      </c>
      <c r="D99" s="56" t="s">
        <v>16</v>
      </c>
      <c r="E99" s="57">
        <v>1193.75</v>
      </c>
      <c r="F99" s="56" t="s">
        <v>87</v>
      </c>
      <c r="G99" s="58" t="s">
        <v>88</v>
      </c>
    </row>
    <row r="100" spans="1:7" x14ac:dyDescent="0.25">
      <c r="A100" s="10" t="s">
        <v>279</v>
      </c>
      <c r="B100" s="11" t="s">
        <v>280</v>
      </c>
      <c r="C100" s="11" t="s">
        <v>328</v>
      </c>
      <c r="D100" s="11" t="s">
        <v>12</v>
      </c>
      <c r="E100" s="48">
        <v>21572.98</v>
      </c>
      <c r="F100" s="59">
        <v>3423</v>
      </c>
      <c r="G100" s="12" t="s">
        <v>343</v>
      </c>
    </row>
    <row r="101" spans="1:7" x14ac:dyDescent="0.25">
      <c r="A101" s="6" t="s">
        <v>281</v>
      </c>
      <c r="B101" s="7" t="s">
        <v>280</v>
      </c>
      <c r="C101" s="7" t="s">
        <v>328</v>
      </c>
      <c r="D101" s="7" t="s">
        <v>12</v>
      </c>
      <c r="E101" s="8">
        <v>12990.24</v>
      </c>
      <c r="F101" s="7" t="s">
        <v>341</v>
      </c>
      <c r="G101" s="9" t="s">
        <v>342</v>
      </c>
    </row>
    <row r="102" spans="1:7" x14ac:dyDescent="0.25">
      <c r="A102" s="13"/>
      <c r="B102" s="37" t="s">
        <v>280</v>
      </c>
      <c r="C102" s="37" t="s">
        <v>328</v>
      </c>
      <c r="D102" s="37" t="s">
        <v>12</v>
      </c>
      <c r="E102" s="49">
        <f>+E101+E100</f>
        <v>34563.22</v>
      </c>
      <c r="F102" s="28"/>
      <c r="G102" s="15"/>
    </row>
    <row r="103" spans="1:7" x14ac:dyDescent="0.25">
      <c r="A103" s="51" t="s">
        <v>282</v>
      </c>
      <c r="B103" s="52" t="s">
        <v>283</v>
      </c>
      <c r="C103" s="52" t="s">
        <v>329</v>
      </c>
      <c r="D103" s="52" t="s">
        <v>12</v>
      </c>
      <c r="E103" s="53">
        <v>375</v>
      </c>
      <c r="F103" s="52" t="s">
        <v>35</v>
      </c>
      <c r="G103" s="54" t="s">
        <v>36</v>
      </c>
    </row>
    <row r="104" spans="1:7" x14ac:dyDescent="0.25">
      <c r="A104" s="13" t="s">
        <v>284</v>
      </c>
      <c r="B104" s="28" t="s">
        <v>285</v>
      </c>
      <c r="C104" s="28" t="s">
        <v>330</v>
      </c>
      <c r="D104" s="28" t="s">
        <v>12</v>
      </c>
      <c r="E104" s="66">
        <v>2716.15</v>
      </c>
      <c r="F104" s="28" t="s">
        <v>62</v>
      </c>
      <c r="G104" s="15" t="s">
        <v>63</v>
      </c>
    </row>
    <row r="105" spans="1:7" x14ac:dyDescent="0.25">
      <c r="A105" s="16"/>
      <c r="B105" s="17" t="s">
        <v>42</v>
      </c>
      <c r="C105" s="18"/>
      <c r="D105" s="39"/>
      <c r="E105" s="31">
        <f>SUM(E6:E104)-E102-E96-E93-E88-E71-E38-E31-E28-E24</f>
        <v>201903.85</v>
      </c>
      <c r="F105" s="41"/>
      <c r="G105" s="19"/>
    </row>
    <row r="106" spans="1:7" x14ac:dyDescent="0.25">
      <c r="B106" s="32"/>
      <c r="E106" s="46"/>
      <c r="F106"/>
    </row>
    <row r="107" spans="1:7" x14ac:dyDescent="0.25">
      <c r="A107" s="70" t="s">
        <v>9</v>
      </c>
      <c r="B107" s="70" t="s">
        <v>286</v>
      </c>
      <c r="C107" s="70"/>
      <c r="D107" s="70"/>
      <c r="E107" s="71">
        <v>562.5</v>
      </c>
      <c r="F107" s="70" t="s">
        <v>177</v>
      </c>
      <c r="G107" s="70" t="s">
        <v>178</v>
      </c>
    </row>
    <row r="108" spans="1:7" x14ac:dyDescent="0.25">
      <c r="A108" s="72" t="s">
        <v>15</v>
      </c>
      <c r="B108" s="72" t="s">
        <v>57</v>
      </c>
      <c r="C108" s="72"/>
      <c r="D108" s="72"/>
      <c r="E108" s="73">
        <v>162.5</v>
      </c>
      <c r="F108" s="72" t="s">
        <v>17</v>
      </c>
      <c r="G108" s="72" t="s">
        <v>18</v>
      </c>
    </row>
    <row r="109" spans="1:7" hidden="1" x14ac:dyDescent="0.25">
      <c r="A109" s="29" t="s">
        <v>9</v>
      </c>
      <c r="B109" s="29" t="s">
        <v>56</v>
      </c>
      <c r="C109" s="29" t="s">
        <v>43</v>
      </c>
      <c r="D109" s="29" t="s">
        <v>43</v>
      </c>
      <c r="E109" s="64">
        <v>50</v>
      </c>
      <c r="F109" s="29" t="s">
        <v>35</v>
      </c>
      <c r="G109" s="29" t="s">
        <v>36</v>
      </c>
    </row>
    <row r="110" spans="1:7" hidden="1" x14ac:dyDescent="0.25">
      <c r="A110" s="29" t="s">
        <v>15</v>
      </c>
      <c r="B110" s="29" t="s">
        <v>57</v>
      </c>
      <c r="C110" s="29"/>
      <c r="D110" s="29"/>
      <c r="E110" s="64">
        <v>160.25</v>
      </c>
      <c r="F110" s="29" t="s">
        <v>17</v>
      </c>
      <c r="G110" s="29" t="s">
        <v>18</v>
      </c>
    </row>
    <row r="111" spans="1:7" hidden="1" x14ac:dyDescent="0.25">
      <c r="A111" s="29"/>
      <c r="B111" s="30" t="s">
        <v>42</v>
      </c>
      <c r="C111" s="29"/>
      <c r="D111" s="29"/>
      <c r="E111" s="31">
        <f>+E109+E110</f>
        <v>210.25</v>
      </c>
      <c r="F111" s="29"/>
      <c r="G111" s="29"/>
    </row>
    <row r="112" spans="1:7" hidden="1" x14ac:dyDescent="0.25">
      <c r="A112" s="29"/>
      <c r="B112" s="30" t="s">
        <v>45</v>
      </c>
      <c r="C112" s="29"/>
      <c r="D112" s="29"/>
      <c r="E112" s="31">
        <f>+E111+E105</f>
        <v>202114.1</v>
      </c>
      <c r="F112" s="29"/>
      <c r="G112" s="29"/>
    </row>
    <row r="113" spans="1:7" hidden="1" x14ac:dyDescent="0.25">
      <c r="A113" s="29"/>
      <c r="B113" s="30"/>
      <c r="C113" s="29"/>
      <c r="D113" s="29"/>
      <c r="E113" s="31"/>
      <c r="F113" s="29"/>
      <c r="G113" s="29"/>
    </row>
    <row r="114" spans="1:7" x14ac:dyDescent="0.25">
      <c r="A114" s="29"/>
      <c r="B114" s="30" t="s">
        <v>42</v>
      </c>
      <c r="C114" s="29"/>
      <c r="D114" s="29"/>
      <c r="E114" s="64">
        <f>+SUM(E107:E108)</f>
        <v>725</v>
      </c>
      <c r="F114" s="29"/>
      <c r="G114" s="29"/>
    </row>
    <row r="115" spans="1:7" x14ac:dyDescent="0.25">
      <c r="A115" s="29"/>
      <c r="B115" s="30" t="s">
        <v>45</v>
      </c>
      <c r="C115" s="29"/>
      <c r="D115" s="29"/>
      <c r="E115" s="31">
        <f>+E114+E105</f>
        <v>202628.85</v>
      </c>
      <c r="F115" s="29"/>
      <c r="G115" s="29"/>
    </row>
    <row r="116" spans="1:7" x14ac:dyDescent="0.25">
      <c r="F116"/>
    </row>
    <row r="117" spans="1:7" x14ac:dyDescent="0.25">
      <c r="A117" s="4" t="s">
        <v>345</v>
      </c>
      <c r="F117"/>
    </row>
    <row r="118" spans="1:7" ht="45" x14ac:dyDescent="0.25">
      <c r="A118" s="5" t="s">
        <v>2</v>
      </c>
      <c r="B118" s="20" t="s">
        <v>6</v>
      </c>
      <c r="C118" s="21" t="s">
        <v>46</v>
      </c>
      <c r="D118" s="22" t="s">
        <v>8</v>
      </c>
    </row>
    <row r="119" spans="1:7" ht="48" customHeight="1" x14ac:dyDescent="0.25">
      <c r="A119" s="6">
        <v>1</v>
      </c>
      <c r="B119" s="8">
        <v>322532.83</v>
      </c>
      <c r="C119" s="50">
        <v>3111</v>
      </c>
      <c r="D119" s="43" t="s">
        <v>47</v>
      </c>
      <c r="E119" s="47"/>
      <c r="F119" s="23"/>
    </row>
    <row r="120" spans="1:7" ht="30" x14ac:dyDescent="0.25">
      <c r="A120" s="6">
        <v>2</v>
      </c>
      <c r="B120" s="8">
        <v>8826.08</v>
      </c>
      <c r="C120" s="24">
        <v>3113</v>
      </c>
      <c r="D120" s="43" t="s">
        <v>48</v>
      </c>
    </row>
    <row r="121" spans="1:7" ht="45" x14ac:dyDescent="0.25">
      <c r="A121" s="6">
        <v>3</v>
      </c>
      <c r="B121" s="25">
        <v>45120</v>
      </c>
      <c r="C121" s="24">
        <v>3121</v>
      </c>
      <c r="D121" s="43" t="s">
        <v>61</v>
      </c>
    </row>
    <row r="122" spans="1:7" ht="30" x14ac:dyDescent="0.25">
      <c r="A122" s="6">
        <v>4</v>
      </c>
      <c r="B122" s="8">
        <v>54422.01</v>
      </c>
      <c r="C122" s="24">
        <v>3132</v>
      </c>
      <c r="D122" s="43" t="s">
        <v>49</v>
      </c>
    </row>
    <row r="123" spans="1:7" x14ac:dyDescent="0.25">
      <c r="A123" s="6">
        <v>5</v>
      </c>
      <c r="B123" s="8">
        <v>1404.49</v>
      </c>
      <c r="C123" s="24">
        <v>3211</v>
      </c>
      <c r="D123" s="43" t="s">
        <v>50</v>
      </c>
    </row>
    <row r="124" spans="1:7" ht="36" customHeight="1" x14ac:dyDescent="0.25">
      <c r="A124" s="6">
        <v>6</v>
      </c>
      <c r="B124" s="8">
        <v>11602.38</v>
      </c>
      <c r="C124" s="24">
        <v>3212</v>
      </c>
      <c r="D124" s="43" t="s">
        <v>51</v>
      </c>
    </row>
    <row r="125" spans="1:7" x14ac:dyDescent="0.25">
      <c r="A125" s="6">
        <v>7</v>
      </c>
      <c r="B125" s="8">
        <v>1104.8399999999999</v>
      </c>
      <c r="C125" s="24">
        <v>3213</v>
      </c>
      <c r="D125" s="43" t="s">
        <v>52</v>
      </c>
    </row>
    <row r="126" spans="1:7" ht="45" x14ac:dyDescent="0.25">
      <c r="A126" s="6">
        <v>8</v>
      </c>
      <c r="B126" s="8">
        <v>1228</v>
      </c>
      <c r="C126" s="24">
        <v>3214</v>
      </c>
      <c r="D126" s="43" t="s">
        <v>53</v>
      </c>
    </row>
    <row r="127" spans="1:7" x14ac:dyDescent="0.25">
      <c r="A127" s="6">
        <v>9</v>
      </c>
      <c r="B127" s="25">
        <v>11810.17</v>
      </c>
      <c r="C127" s="24">
        <v>3237</v>
      </c>
      <c r="D127" s="43" t="s">
        <v>54</v>
      </c>
      <c r="G127" s="26"/>
    </row>
    <row r="128" spans="1:7" ht="45" x14ac:dyDescent="0.25">
      <c r="A128" s="6">
        <v>10</v>
      </c>
      <c r="B128" s="8">
        <v>1019.15</v>
      </c>
      <c r="C128" s="24">
        <v>3291</v>
      </c>
      <c r="D128" s="43" t="s">
        <v>55</v>
      </c>
    </row>
    <row r="129" spans="1:4" x14ac:dyDescent="0.25">
      <c r="A129" s="27" t="s">
        <v>42</v>
      </c>
      <c r="B129" s="14">
        <f>SUM(B119:B128)</f>
        <v>459069.95000000007</v>
      </c>
      <c r="C129" s="28"/>
      <c r="D129" s="15"/>
    </row>
    <row r="131" spans="1:4" x14ac:dyDescent="0.25">
      <c r="B131" s="26"/>
    </row>
    <row r="132" spans="1:4" x14ac:dyDescent="0.25">
      <c r="B132" s="26"/>
    </row>
    <row r="133" spans="1:4" x14ac:dyDescent="0.25">
      <c r="B133" s="26"/>
    </row>
    <row r="134" spans="1:4" x14ac:dyDescent="0.25">
      <c r="B134" s="26"/>
    </row>
  </sheetData>
  <phoneticPr fontId="5" type="noConversion"/>
  <pageMargins left="0.31" right="0.19" top="0.19" bottom="0.28999999999999998" header="0.11" footer="0.18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2025-05-09T12:33:01Z</cp:lastPrinted>
  <dcterms:created xsi:type="dcterms:W3CDTF">2024-04-23T12:44:17Z</dcterms:created>
  <dcterms:modified xsi:type="dcterms:W3CDTF">2025-07-15T11:14:34Z</dcterms:modified>
</cp:coreProperties>
</file>