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6\04_26\"/>
    </mc:Choice>
  </mc:AlternateContent>
  <xr:revisionPtr revIDLastSave="0" documentId="13_ncr:1_{FF49A8E9-A349-47F4-8DFC-5C79815D127F}" xr6:coauthVersionLast="47" xr6:coauthVersionMax="47" xr10:uidLastSave="{00000000-0000-0000-0000-000000000000}"/>
  <bookViews>
    <workbookView xWindow="28680" yWindow="-120" windowWidth="29040" windowHeight="15840" xr2:uid="{A50AFB55-4BF1-4BFA-A7A4-9B5AB5A4D8C3}"/>
  </bookViews>
  <sheets>
    <sheet name="Sheet2" sheetId="2" r:id="rId1"/>
  </sheets>
  <definedNames>
    <definedName name="_xlnm._FilterDatabase" localSheetId="0" hidden="1">Sheet2!$A$5:$G$30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2" l="1"/>
  <c r="E27" i="2"/>
  <c r="E22" i="2"/>
  <c r="E31" i="2" l="1"/>
  <c r="B50" i="2"/>
  <c r="E34" i="2" l="1"/>
  <c r="E35" i="2" l="1"/>
</calcChain>
</file>

<file path=xl/sharedStrings.xml><?xml version="1.0" encoding="utf-8"?>
<sst xmlns="http://schemas.openxmlformats.org/spreadsheetml/2006/main" count="173" uniqueCount="120">
  <si>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</si>
  <si>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</si>
  <si>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</si>
  <si>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</si>
  <si>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</si>
  <si>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</si>
  <si>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</si>
  <si>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</si>
  <si>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</si>
  <si>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</si>
  <si>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ZAGREB</t>
  </si>
  <si>
    <t>3231</t>
  </si>
  <si>
    <t>2.</t>
  </si>
  <si>
    <t>5.</t>
  </si>
  <si>
    <t>BUZET</t>
  </si>
  <si>
    <t>6.</t>
  </si>
  <si>
    <t>7.</t>
  </si>
  <si>
    <t>8.</t>
  </si>
  <si>
    <t>3235</t>
  </si>
  <si>
    <t>10.</t>
  </si>
  <si>
    <t>11.</t>
  </si>
  <si>
    <t>3234</t>
  </si>
  <si>
    <t>15.</t>
  </si>
  <si>
    <t>3223</t>
  </si>
  <si>
    <t>3239</t>
  </si>
  <si>
    <t>27759560625</t>
  </si>
  <si>
    <t>UKUPNO:</t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</si>
  <si>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</si>
  <si>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</si>
  <si>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</si>
  <si>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</si>
  <si>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</si>
  <si>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</si>
  <si>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</si>
  <si>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</si>
  <si>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</si>
  <si>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</si>
  <si>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</si>
  <si>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</si>
  <si>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13.</t>
  </si>
  <si>
    <t>4.</t>
  </si>
  <si>
    <t>9.</t>
  </si>
  <si>
    <t>naknade za bolest, invalidnost i smrtni slučaj, regres</t>
  </si>
  <si>
    <t>3222</t>
  </si>
  <si>
    <t>PAZIN</t>
  </si>
  <si>
    <t>16.</t>
  </si>
  <si>
    <t>17.</t>
  </si>
  <si>
    <t>20.</t>
  </si>
  <si>
    <t>21.</t>
  </si>
  <si>
    <t>22.</t>
  </si>
  <si>
    <t>3232</t>
  </si>
  <si>
    <t>44138062462</t>
  </si>
  <si>
    <t>VARAŽDIN</t>
  </si>
  <si>
    <t>WEBUS d.o.o.</t>
  </si>
  <si>
    <t>60404924082</t>
  </si>
  <si>
    <t>45422293596</t>
  </si>
  <si>
    <t>ARTHREX ADRIA d.o.o.</t>
  </si>
  <si>
    <t>40437576100</t>
  </si>
  <si>
    <t>18.</t>
  </si>
  <si>
    <t>19.</t>
  </si>
  <si>
    <t>12.</t>
  </si>
  <si>
    <t>14.</t>
  </si>
  <si>
    <t>ROVINJ - ROVIGNO</t>
  </si>
  <si>
    <t>BRIONKA d.d.</t>
  </si>
  <si>
    <t>PULA (POLA)</t>
  </si>
  <si>
    <t>ZAGREB-NOVI ZAGREB</t>
  </si>
  <si>
    <t>VINDIJA d.o.o.</t>
  </si>
  <si>
    <t>Materijal i sirovine</t>
  </si>
  <si>
    <t>Ostale usluge</t>
  </si>
  <si>
    <t>Zakupnine i najamnine</t>
  </si>
  <si>
    <t>Usluge tekućeg i investicijskog održavanja</t>
  </si>
  <si>
    <t>Komunalne usluge</t>
  </si>
  <si>
    <t>Usluge telefona, pošte i prijevoza</t>
  </si>
  <si>
    <t>Energija</t>
  </si>
  <si>
    <t>A1 HRVATSKA d.o.o.</t>
  </si>
  <si>
    <t>29524210204</t>
  </si>
  <si>
    <t>ISTARSKI VODOVOD d.o.o.</t>
  </si>
  <si>
    <t>13269963589</t>
  </si>
  <si>
    <t>3431</t>
  </si>
  <si>
    <t>Bankarske usluge i usluge platnog prometa</t>
  </si>
  <si>
    <t>ZAGREBAČKA BANKA D.D.</t>
  </si>
  <si>
    <t>92963223473</t>
  </si>
  <si>
    <t>INA INDUSTRIJA NAFTE D.D. INA KARTICE</t>
  </si>
  <si>
    <t>CONTAINEX CONTAINER - HANDEL.m.b.H.</t>
  </si>
  <si>
    <t>ATU19206605</t>
  </si>
  <si>
    <t>WIEN</t>
  </si>
  <si>
    <t>HEP OPSKRBA d.o.o.</t>
  </si>
  <si>
    <t>63073332379</t>
  </si>
  <si>
    <t>HEP ELEKTRA d.o.o.</t>
  </si>
  <si>
    <t>43965974818</t>
  </si>
  <si>
    <t>LASER LINE d.o.o.</t>
  </si>
  <si>
    <t>26680017138</t>
  </si>
  <si>
    <t>UMAG (UMAGO)</t>
  </si>
  <si>
    <t>PCTOGO d.o.o.</t>
  </si>
  <si>
    <t>98377731859</t>
  </si>
  <si>
    <t>4221</t>
  </si>
  <si>
    <t>Uredska oprema i namještaj</t>
  </si>
  <si>
    <t>3233</t>
  </si>
  <si>
    <t>Usluge promidžbe i informiranja</t>
  </si>
  <si>
    <t>SALESIANER MIETTEX Lotos d.o.o.</t>
  </si>
  <si>
    <t>90491206575</t>
  </si>
  <si>
    <t>CROATIA OSIGURANJE d.d.</t>
  </si>
  <si>
    <t>26187994862</t>
  </si>
  <si>
    <t>3292</t>
  </si>
  <si>
    <t>Premije osiguranja</t>
  </si>
  <si>
    <t>CENTAR ZA VOZILA HRVATSKE d.o.o.</t>
  </si>
  <si>
    <t>73294314024</t>
  </si>
  <si>
    <t>MANČO, soboslikarski obrt Manuel Marečić</t>
  </si>
  <si>
    <t>NARODNE NOVINE d.d.</t>
  </si>
  <si>
    <t>64546066176</t>
  </si>
  <si>
    <t>ODVODNJA ROVINJ-ROVIGNO d.o.o.</t>
  </si>
  <si>
    <t>47873119402</t>
  </si>
  <si>
    <t>BORAVIŠNA PRISTOJBA</t>
  </si>
  <si>
    <t>25677819890</t>
  </si>
  <si>
    <t>ROVINJ</t>
  </si>
  <si>
    <t>OSTALE USLUGE</t>
  </si>
  <si>
    <t>MATERIJAL I SIROVINE</t>
  </si>
  <si>
    <t>Kamate za primljene kredite od tuzemnih kreditnih institucija</t>
  </si>
  <si>
    <t>INFORMACIJA O TROŠENJU SREDSTAVA ZA TRAVANJ 2026 - KATEGORIJA 2 PRIMATELJA SREDSTAVA</t>
  </si>
  <si>
    <t>INFORMACIJA O TROŠENJU SREDSTAVA ZA TRAVANJ 2026 - KATEGORIJA 1 PRIMATELJA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</si>
</sst>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164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0" fillId="0" borderId="22" xfId="0" applyNumberFormat="1" applyBorder="1"/>
    <xf numFmtId="0" fontId="0" fillId="0" borderId="23" xfId="0" applyBorder="1"/>
    <xf numFmtId="164" fontId="4" fillId="0" borderId="1" xfId="0" applyNumberFormat="1" applyFont="1" applyBorder="1"/>
    <xf numFmtId="0" fontId="0" fillId="0" borderId="17" xfId="0" applyBorder="1"/>
    <xf numFmtId="0" fontId="3" fillId="0" borderId="17" xfId="0" applyFont="1" applyBorder="1"/>
    <xf numFmtId="164" fontId="2" fillId="0" borderId="17" xfId="0" applyNumberFormat="1" applyFont="1" applyBorder="1"/>
    <xf numFmtId="164" fontId="0" fillId="0" borderId="12" xfId="0" applyNumberFormat="1" applyBorder="1"/>
    <xf numFmtId="0" fontId="0" fillId="0" borderId="0" xfId="0" applyFill="1" applyBorder="1"/>
    <xf numFmtId="0" fontId="0" fillId="0" borderId="1" xfId="0" applyBorder="1" applyAlignment="1">
      <alignment horizontal="left"/>
    </xf>
    <xf numFmtId="0" fontId="0" fillId="0" borderId="19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6BB05-13A9-4AE7-887B-FD4C18533A12}">
  <sheetPr>
    <pageSetUpPr fitToPage="1"/>
  </sheetPr>
  <dimension ref="A1:G55"/>
  <sheetViews>
    <sheetView tabSelected="1" workbookViewId="0">
      <selection activeCell="F5" sqref="F5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4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3"/>
    </row>
    <row r="2" spans="1:7" x14ac:dyDescent="0.25">
      <c r="A2" s="3" t="s">
        <v>1</v>
      </c>
    </row>
    <row r="4" spans="1:7" x14ac:dyDescent="0.25">
      <c r="A4" s="4" t="s">
        <v>119</v>
      </c>
    </row>
    <row r="5" spans="1:7" ht="60" x14ac:dyDescent="0.25">
      <c r="A5" s="32" t="s">
        <v>2</v>
      </c>
      <c r="B5" s="33" t="s">
        <v>3</v>
      </c>
      <c r="C5" s="34" t="s">
        <v>4</v>
      </c>
      <c r="D5" s="37" t="s">
        <v>5</v>
      </c>
      <c r="E5" s="41" t="s">
        <v>6</v>
      </c>
      <c r="F5" s="39" t="s">
        <v>7</v>
      </c>
      <c r="G5" s="35" t="s">
        <v>8</v>
      </c>
    </row>
    <row r="6" spans="1:7" x14ac:dyDescent="0.25">
      <c r="A6" s="10" t="s">
        <v>9</v>
      </c>
      <c r="B6" s="7" t="s">
        <v>74</v>
      </c>
      <c r="C6" s="7" t="s">
        <v>75</v>
      </c>
      <c r="D6" s="7" t="s">
        <v>10</v>
      </c>
      <c r="E6" s="8">
        <v>1061.6300000000001</v>
      </c>
      <c r="F6" s="7" t="s">
        <v>11</v>
      </c>
      <c r="G6" s="9" t="s">
        <v>72</v>
      </c>
    </row>
    <row r="7" spans="1:7" x14ac:dyDescent="0.25">
      <c r="A7" s="6" t="s">
        <v>12</v>
      </c>
      <c r="B7" s="7" t="s">
        <v>56</v>
      </c>
      <c r="C7" s="7" t="s">
        <v>57</v>
      </c>
      <c r="D7" s="7" t="s">
        <v>10</v>
      </c>
      <c r="E7" s="8">
        <v>5051.1400000000003</v>
      </c>
      <c r="F7" s="7" t="s">
        <v>43</v>
      </c>
      <c r="G7" s="9" t="s">
        <v>116</v>
      </c>
    </row>
    <row r="8" spans="1:7" x14ac:dyDescent="0.25">
      <c r="A8" s="6" t="s">
        <v>27</v>
      </c>
      <c r="B8" s="63" t="s">
        <v>112</v>
      </c>
      <c r="C8" s="7" t="s">
        <v>113</v>
      </c>
      <c r="D8" s="7" t="s">
        <v>114</v>
      </c>
      <c r="E8" s="44">
        <v>584.65</v>
      </c>
      <c r="F8" s="7" t="s">
        <v>24</v>
      </c>
      <c r="G8" s="9" t="s">
        <v>115</v>
      </c>
    </row>
    <row r="9" spans="1:7" x14ac:dyDescent="0.25">
      <c r="A9" s="6" t="s">
        <v>40</v>
      </c>
      <c r="B9" s="7" t="s">
        <v>63</v>
      </c>
      <c r="C9" s="7" t="s">
        <v>55</v>
      </c>
      <c r="D9" s="7" t="s">
        <v>64</v>
      </c>
      <c r="E9" s="8">
        <v>649.91999999999996</v>
      </c>
      <c r="F9" s="7" t="s">
        <v>43</v>
      </c>
      <c r="G9" s="9" t="s">
        <v>67</v>
      </c>
    </row>
    <row r="10" spans="1:7" x14ac:dyDescent="0.25">
      <c r="A10" s="6" t="s">
        <v>13</v>
      </c>
      <c r="B10" s="7" t="s">
        <v>105</v>
      </c>
      <c r="C10" s="7" t="s">
        <v>106</v>
      </c>
      <c r="D10" s="7" t="s">
        <v>10</v>
      </c>
      <c r="E10" s="8">
        <v>23.51</v>
      </c>
      <c r="F10" s="64">
        <v>3232</v>
      </c>
      <c r="G10" s="9" t="s">
        <v>70</v>
      </c>
    </row>
    <row r="11" spans="1:7" x14ac:dyDescent="0.25">
      <c r="A11" s="6" t="s">
        <v>15</v>
      </c>
      <c r="B11" s="7" t="s">
        <v>83</v>
      </c>
      <c r="C11" s="7" t="s">
        <v>84</v>
      </c>
      <c r="D11" s="7" t="s">
        <v>85</v>
      </c>
      <c r="E11" s="8">
        <v>137.18</v>
      </c>
      <c r="F11" s="7" t="s">
        <v>18</v>
      </c>
      <c r="G11" s="9" t="s">
        <v>69</v>
      </c>
    </row>
    <row r="12" spans="1:7" x14ac:dyDescent="0.25">
      <c r="A12" s="54" t="s">
        <v>16</v>
      </c>
      <c r="B12" s="55" t="s">
        <v>101</v>
      </c>
      <c r="C12" s="55" t="s">
        <v>102</v>
      </c>
      <c r="D12" s="55" t="s">
        <v>10</v>
      </c>
      <c r="E12" s="56">
        <v>2585.71</v>
      </c>
      <c r="F12" s="55" t="s">
        <v>103</v>
      </c>
      <c r="G12" s="57" t="s">
        <v>104</v>
      </c>
    </row>
    <row r="13" spans="1:7" x14ac:dyDescent="0.25">
      <c r="A13" s="6" t="s">
        <v>17</v>
      </c>
      <c r="B13" s="7" t="s">
        <v>88</v>
      </c>
      <c r="C13" s="7" t="s">
        <v>89</v>
      </c>
      <c r="D13" s="7" t="s">
        <v>10</v>
      </c>
      <c r="E13" s="8">
        <v>32.520000000000003</v>
      </c>
      <c r="F13" s="7" t="s">
        <v>23</v>
      </c>
      <c r="G13" s="9" t="s">
        <v>73</v>
      </c>
    </row>
    <row r="14" spans="1:7" x14ac:dyDescent="0.25">
      <c r="A14" s="6" t="s">
        <v>41</v>
      </c>
      <c r="B14" s="7" t="s">
        <v>86</v>
      </c>
      <c r="C14" s="7" t="s">
        <v>87</v>
      </c>
      <c r="D14" s="7" t="s">
        <v>10</v>
      </c>
      <c r="E14" s="8">
        <v>29278.74</v>
      </c>
      <c r="F14" s="7" t="s">
        <v>23</v>
      </c>
      <c r="G14" s="9" t="s">
        <v>73</v>
      </c>
    </row>
    <row r="15" spans="1:7" x14ac:dyDescent="0.25">
      <c r="A15" s="6" t="s">
        <v>19</v>
      </c>
      <c r="B15" s="7" t="s">
        <v>82</v>
      </c>
      <c r="C15" s="7" t="s">
        <v>25</v>
      </c>
      <c r="D15" s="7" t="s">
        <v>65</v>
      </c>
      <c r="E15" s="8">
        <v>1375.71</v>
      </c>
      <c r="F15" s="7" t="s">
        <v>23</v>
      </c>
      <c r="G15" s="9" t="s">
        <v>73</v>
      </c>
    </row>
    <row r="16" spans="1:7" x14ac:dyDescent="0.25">
      <c r="A16" s="6" t="s">
        <v>20</v>
      </c>
      <c r="B16" s="7" t="s">
        <v>76</v>
      </c>
      <c r="C16" s="7" t="s">
        <v>77</v>
      </c>
      <c r="D16" s="7" t="s">
        <v>14</v>
      </c>
      <c r="E16" s="8">
        <v>3825.8</v>
      </c>
      <c r="F16" s="7" t="s">
        <v>21</v>
      </c>
      <c r="G16" s="9" t="s">
        <v>71</v>
      </c>
    </row>
    <row r="17" spans="1:7" x14ac:dyDescent="0.25">
      <c r="A17" s="6" t="s">
        <v>60</v>
      </c>
      <c r="B17" s="7" t="s">
        <v>90</v>
      </c>
      <c r="C17" s="7" t="s">
        <v>91</v>
      </c>
      <c r="D17" s="7" t="s">
        <v>92</v>
      </c>
      <c r="E17" s="8">
        <v>2437.5</v>
      </c>
      <c r="F17" s="7" t="s">
        <v>18</v>
      </c>
      <c r="G17" s="9" t="s">
        <v>69</v>
      </c>
    </row>
    <row r="18" spans="1:7" x14ac:dyDescent="0.25">
      <c r="A18" s="6" t="s">
        <v>39</v>
      </c>
      <c r="B18" s="7" t="s">
        <v>108</v>
      </c>
      <c r="C18" s="7" t="s">
        <v>109</v>
      </c>
      <c r="D18" s="7" t="s">
        <v>65</v>
      </c>
      <c r="E18" s="8">
        <v>248.85</v>
      </c>
      <c r="F18" s="7" t="s">
        <v>97</v>
      </c>
      <c r="G18" s="9" t="s">
        <v>98</v>
      </c>
    </row>
    <row r="19" spans="1:7" x14ac:dyDescent="0.25">
      <c r="A19" s="54" t="s">
        <v>61</v>
      </c>
      <c r="B19" s="55" t="s">
        <v>110</v>
      </c>
      <c r="C19" s="55" t="s">
        <v>111</v>
      </c>
      <c r="D19" s="55" t="s">
        <v>62</v>
      </c>
      <c r="E19" s="56">
        <v>422.73</v>
      </c>
      <c r="F19" s="55" t="s">
        <v>21</v>
      </c>
      <c r="G19" s="57" t="s">
        <v>71</v>
      </c>
    </row>
    <row r="20" spans="1:7" x14ac:dyDescent="0.25">
      <c r="A20" s="10" t="s">
        <v>22</v>
      </c>
      <c r="B20" s="11" t="s">
        <v>93</v>
      </c>
      <c r="C20" s="11" t="s">
        <v>94</v>
      </c>
      <c r="D20" s="11" t="s">
        <v>10</v>
      </c>
      <c r="E20" s="47">
        <v>581.4</v>
      </c>
      <c r="F20" s="11" t="s">
        <v>18</v>
      </c>
      <c r="G20" s="12" t="s">
        <v>69</v>
      </c>
    </row>
    <row r="21" spans="1:7" x14ac:dyDescent="0.25">
      <c r="A21" s="6" t="s">
        <v>45</v>
      </c>
      <c r="B21" s="7" t="s">
        <v>93</v>
      </c>
      <c r="C21" s="7" t="s">
        <v>94</v>
      </c>
      <c r="D21" s="7" t="s">
        <v>10</v>
      </c>
      <c r="E21" s="8">
        <v>125</v>
      </c>
      <c r="F21" s="7" t="s">
        <v>24</v>
      </c>
      <c r="G21" s="9" t="s">
        <v>68</v>
      </c>
    </row>
    <row r="22" spans="1:7" x14ac:dyDescent="0.25">
      <c r="A22" s="13"/>
      <c r="B22" s="36" t="s">
        <v>93</v>
      </c>
      <c r="C22" s="36" t="s">
        <v>94</v>
      </c>
      <c r="D22" s="36" t="s">
        <v>10</v>
      </c>
      <c r="E22" s="48">
        <f>+E21+E20</f>
        <v>706.4</v>
      </c>
      <c r="F22" s="27"/>
      <c r="G22" s="15"/>
    </row>
    <row r="23" spans="1:7" x14ac:dyDescent="0.25">
      <c r="A23" s="50" t="s">
        <v>46</v>
      </c>
      <c r="B23" s="51" t="s">
        <v>99</v>
      </c>
      <c r="C23" s="51" t="s">
        <v>100</v>
      </c>
      <c r="D23" s="51" t="s">
        <v>10</v>
      </c>
      <c r="E23" s="52">
        <v>2296.2199999999998</v>
      </c>
      <c r="F23" s="51" t="s">
        <v>24</v>
      </c>
      <c r="G23" s="53" t="s">
        <v>68</v>
      </c>
    </row>
    <row r="24" spans="1:7" x14ac:dyDescent="0.25">
      <c r="A24" s="54" t="s">
        <v>58</v>
      </c>
      <c r="B24" s="55" t="s">
        <v>66</v>
      </c>
      <c r="C24" s="55" t="s">
        <v>51</v>
      </c>
      <c r="D24" s="55" t="s">
        <v>52</v>
      </c>
      <c r="E24" s="56">
        <v>3264.46</v>
      </c>
      <c r="F24" s="55" t="s">
        <v>43</v>
      </c>
      <c r="G24" s="57" t="s">
        <v>67</v>
      </c>
    </row>
    <row r="25" spans="1:7" x14ac:dyDescent="0.25">
      <c r="A25" s="10" t="s">
        <v>59</v>
      </c>
      <c r="B25" s="11" t="s">
        <v>53</v>
      </c>
      <c r="C25" s="11" t="s">
        <v>54</v>
      </c>
      <c r="D25" s="11" t="s">
        <v>62</v>
      </c>
      <c r="E25" s="47">
        <v>1455</v>
      </c>
      <c r="F25" s="11" t="s">
        <v>50</v>
      </c>
      <c r="G25" s="12" t="s">
        <v>70</v>
      </c>
    </row>
    <row r="26" spans="1:7" x14ac:dyDescent="0.25">
      <c r="A26" s="6" t="s">
        <v>47</v>
      </c>
      <c r="B26" s="7" t="s">
        <v>53</v>
      </c>
      <c r="C26" s="7" t="s">
        <v>54</v>
      </c>
      <c r="D26" s="7" t="s">
        <v>62</v>
      </c>
      <c r="E26" s="8">
        <v>746.13</v>
      </c>
      <c r="F26" s="7" t="s">
        <v>95</v>
      </c>
      <c r="G26" s="9" t="s">
        <v>96</v>
      </c>
    </row>
    <row r="27" spans="1:7" x14ac:dyDescent="0.25">
      <c r="A27" s="13"/>
      <c r="B27" s="36" t="s">
        <v>53</v>
      </c>
      <c r="C27" s="36" t="s">
        <v>54</v>
      </c>
      <c r="D27" s="36" t="s">
        <v>62</v>
      </c>
      <c r="E27" s="48">
        <f>+E26+E25</f>
        <v>2201.13</v>
      </c>
      <c r="F27" s="27"/>
      <c r="G27" s="15"/>
    </row>
    <row r="28" spans="1:7" x14ac:dyDescent="0.25">
      <c r="A28" s="50" t="s">
        <v>48</v>
      </c>
      <c r="B28" s="51" t="s">
        <v>80</v>
      </c>
      <c r="C28" s="51" t="s">
        <v>81</v>
      </c>
      <c r="D28" s="51" t="s">
        <v>10</v>
      </c>
      <c r="E28" s="52">
        <v>6460.19</v>
      </c>
      <c r="F28" s="65">
        <v>3423</v>
      </c>
      <c r="G28" s="53" t="s">
        <v>117</v>
      </c>
    </row>
    <row r="29" spans="1:7" x14ac:dyDescent="0.25">
      <c r="A29" s="6" t="s">
        <v>49</v>
      </c>
      <c r="B29" s="7" t="s">
        <v>80</v>
      </c>
      <c r="C29" s="7" t="s">
        <v>81</v>
      </c>
      <c r="D29" s="7" t="s">
        <v>10</v>
      </c>
      <c r="E29" s="8">
        <v>489.72</v>
      </c>
      <c r="F29" s="7" t="s">
        <v>78</v>
      </c>
      <c r="G29" s="9" t="s">
        <v>79</v>
      </c>
    </row>
    <row r="30" spans="1:7" x14ac:dyDescent="0.25">
      <c r="A30" s="13"/>
      <c r="B30" s="36" t="s">
        <v>80</v>
      </c>
      <c r="C30" s="36" t="s">
        <v>81</v>
      </c>
      <c r="D30" s="36" t="s">
        <v>10</v>
      </c>
      <c r="E30" s="48">
        <f>+E29+E28</f>
        <v>6949.91</v>
      </c>
      <c r="F30" s="27"/>
      <c r="G30" s="15"/>
    </row>
    <row r="31" spans="1:7" x14ac:dyDescent="0.25">
      <c r="A31" s="16"/>
      <c r="B31" s="17" t="s">
        <v>26</v>
      </c>
      <c r="C31" s="18"/>
      <c r="D31" s="38"/>
      <c r="E31" s="30">
        <f>SUM(E6:E30)-E22-E27-E30</f>
        <v>63133.710000000006</v>
      </c>
      <c r="F31" s="40"/>
      <c r="G31" s="19"/>
    </row>
    <row r="32" spans="1:7" x14ac:dyDescent="0.25">
      <c r="B32" s="31"/>
      <c r="E32" s="45"/>
      <c r="F32"/>
    </row>
    <row r="33" spans="1:7" x14ac:dyDescent="0.25">
      <c r="A33" s="16" t="s">
        <v>9</v>
      </c>
      <c r="B33" s="18" t="s">
        <v>107</v>
      </c>
      <c r="C33" s="18"/>
      <c r="D33" s="18" t="s">
        <v>44</v>
      </c>
      <c r="E33" s="62">
        <v>9700</v>
      </c>
      <c r="F33" s="18" t="s">
        <v>50</v>
      </c>
      <c r="G33" s="19" t="s">
        <v>70</v>
      </c>
    </row>
    <row r="34" spans="1:7" x14ac:dyDescent="0.25">
      <c r="A34" s="28"/>
      <c r="B34" s="29" t="s">
        <v>26</v>
      </c>
      <c r="C34" s="28"/>
      <c r="D34" s="28"/>
      <c r="E34" s="30">
        <f>+SUM(E33:E33)</f>
        <v>9700</v>
      </c>
      <c r="F34" s="28"/>
      <c r="G34" s="28"/>
    </row>
    <row r="35" spans="1:7" x14ac:dyDescent="0.25">
      <c r="A35" s="28"/>
      <c r="B35" s="29" t="s">
        <v>28</v>
      </c>
      <c r="C35" s="28"/>
      <c r="D35" s="28"/>
      <c r="E35" s="30">
        <f>+E34+E31</f>
        <v>72833.710000000006</v>
      </c>
      <c r="F35" s="28"/>
      <c r="G35" s="28"/>
    </row>
    <row r="36" spans="1:7" x14ac:dyDescent="0.25">
      <c r="A36" s="59"/>
      <c r="B36" s="60"/>
      <c r="C36" s="59"/>
      <c r="D36" s="59"/>
      <c r="E36" s="61"/>
      <c r="F36" s="59"/>
      <c r="G36" s="59"/>
    </row>
    <row r="37" spans="1:7" x14ac:dyDescent="0.25">
      <c r="F37"/>
    </row>
    <row r="38" spans="1:7" x14ac:dyDescent="0.25">
      <c r="A38" s="4" t="s">
        <v>118</v>
      </c>
      <c r="F38"/>
    </row>
    <row r="39" spans="1:7" ht="45" x14ac:dyDescent="0.25">
      <c r="A39" s="5" t="s">
        <v>2</v>
      </c>
      <c r="B39" s="20" t="s">
        <v>6</v>
      </c>
      <c r="C39" s="21" t="s">
        <v>29</v>
      </c>
      <c r="D39" s="22" t="s">
        <v>8</v>
      </c>
    </row>
    <row r="40" spans="1:7" ht="48" customHeight="1" x14ac:dyDescent="0.25">
      <c r="A40" s="6">
        <v>1</v>
      </c>
      <c r="B40" s="8">
        <v>343925.31</v>
      </c>
      <c r="C40" s="49">
        <v>3111</v>
      </c>
      <c r="D40" s="42" t="s">
        <v>30</v>
      </c>
      <c r="E40" s="46"/>
      <c r="F40" s="23"/>
      <c r="G40" s="25"/>
    </row>
    <row r="41" spans="1:7" ht="30" x14ac:dyDescent="0.25">
      <c r="A41" s="6">
        <v>2</v>
      </c>
      <c r="B41" s="8">
        <v>17285.71</v>
      </c>
      <c r="C41" s="24">
        <v>3113</v>
      </c>
      <c r="D41" s="42" t="s">
        <v>31</v>
      </c>
    </row>
    <row r="42" spans="1:7" ht="45" x14ac:dyDescent="0.25">
      <c r="A42" s="6">
        <v>3</v>
      </c>
      <c r="B42" s="58">
        <v>20645.759999999998</v>
      </c>
      <c r="C42" s="24">
        <v>3121</v>
      </c>
      <c r="D42" s="42" t="s">
        <v>42</v>
      </c>
    </row>
    <row r="43" spans="1:7" ht="30" x14ac:dyDescent="0.25">
      <c r="A43" s="6">
        <v>4</v>
      </c>
      <c r="B43" s="8">
        <v>59721.2</v>
      </c>
      <c r="C43" s="24">
        <v>3132</v>
      </c>
      <c r="D43" s="42" t="s">
        <v>32</v>
      </c>
    </row>
    <row r="44" spans="1:7" x14ac:dyDescent="0.25">
      <c r="A44" s="6">
        <v>5</v>
      </c>
      <c r="B44" s="8">
        <v>729.6</v>
      </c>
      <c r="C44" s="24">
        <v>3211</v>
      </c>
      <c r="D44" s="42" t="s">
        <v>33</v>
      </c>
    </row>
    <row r="45" spans="1:7" ht="36" customHeight="1" x14ac:dyDescent="0.25">
      <c r="A45" s="6">
        <v>6</v>
      </c>
      <c r="B45" s="8">
        <v>17959.400000000001</v>
      </c>
      <c r="C45" s="24">
        <v>3212</v>
      </c>
      <c r="D45" s="42" t="s">
        <v>34</v>
      </c>
    </row>
    <row r="46" spans="1:7" x14ac:dyDescent="0.25">
      <c r="A46" s="6">
        <v>7</v>
      </c>
      <c r="B46" s="8">
        <v>2418.1799999999998</v>
      </c>
      <c r="C46" s="24">
        <v>3213</v>
      </c>
      <c r="D46" s="42" t="s">
        <v>35</v>
      </c>
    </row>
    <row r="47" spans="1:7" ht="45" x14ac:dyDescent="0.25">
      <c r="A47" s="6">
        <v>8</v>
      </c>
      <c r="B47" s="8">
        <v>2137</v>
      </c>
      <c r="C47" s="24">
        <v>3214</v>
      </c>
      <c r="D47" s="42" t="s">
        <v>36</v>
      </c>
    </row>
    <row r="48" spans="1:7" x14ac:dyDescent="0.25">
      <c r="A48" s="6">
        <v>9</v>
      </c>
      <c r="B48" s="58">
        <v>3195.02</v>
      </c>
      <c r="C48" s="24">
        <v>3237</v>
      </c>
      <c r="D48" s="42" t="s">
        <v>37</v>
      </c>
      <c r="G48" s="25"/>
    </row>
    <row r="49" spans="1:6" ht="45" x14ac:dyDescent="0.25">
      <c r="A49" s="6">
        <v>10</v>
      </c>
      <c r="B49" s="8">
        <v>2419.91</v>
      </c>
      <c r="C49" s="24">
        <v>3291</v>
      </c>
      <c r="D49" s="42" t="s">
        <v>38</v>
      </c>
    </row>
    <row r="50" spans="1:6" x14ac:dyDescent="0.25">
      <c r="A50" s="26" t="s">
        <v>26</v>
      </c>
      <c r="B50" s="14">
        <f>SUM(B40:B49)</f>
        <v>470437.09</v>
      </c>
      <c r="C50" s="27"/>
      <c r="D50" s="15"/>
    </row>
    <row r="51" spans="1:6" x14ac:dyDescent="0.25">
      <c r="B51" s="25"/>
    </row>
    <row r="52" spans="1:6" x14ac:dyDescent="0.25">
      <c r="F52"/>
    </row>
    <row r="53" spans="1:6" x14ac:dyDescent="0.25">
      <c r="B53" s="25"/>
    </row>
    <row r="54" spans="1:6" x14ac:dyDescent="0.25">
      <c r="B54" s="25"/>
    </row>
    <row r="55" spans="1:6" x14ac:dyDescent="0.25">
      <c r="B55" s="25"/>
    </row>
  </sheetData>
  <sortState xmlns:xlrd2="http://schemas.microsoft.com/office/spreadsheetml/2017/richdata2" ref="B6:G30">
    <sortCondition ref="B5:B30"/>
  </sortState>
  <phoneticPr fontId="5" type="noConversion"/>
  <pageMargins left="0.24" right="0.24" top="0.28999999999999998" bottom="0.24" header="0.17" footer="0.17"/>
  <pageSetup paperSize="9" scale="3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2026-04-15T08:42:24Z</cp:lastPrinted>
  <dcterms:created xsi:type="dcterms:W3CDTF">2024-04-23T12:44:17Z</dcterms:created>
  <dcterms:modified xsi:type="dcterms:W3CDTF">2026-05-11T09:54:44Z</dcterms:modified>
</cp:coreProperties>
</file>